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6735" tabRatio="770" activeTab="5"/>
  </bookViews>
  <sheets>
    <sheet name="12.12" sheetId="1" r:id="rId1"/>
    <sheet name="13.12" sheetId="2" r:id="rId2"/>
    <sheet name="14.12" sheetId="3" r:id="rId3"/>
    <sheet name="15.12" sheetId="4" r:id="rId4"/>
    <sheet name="16.12" sheetId="5" r:id="rId5"/>
    <sheet name="17.12" sheetId="6" r:id="rId6"/>
  </sheets>
  <calcPr calcId="145621"/>
</workbook>
</file>

<file path=xl/calcChain.xml><?xml version="1.0" encoding="utf-8"?>
<calcChain xmlns="http://schemas.openxmlformats.org/spreadsheetml/2006/main">
  <c r="G26" i="2" l="1"/>
  <c r="H26" i="2"/>
  <c r="I26" i="2"/>
  <c r="F26" i="2"/>
  <c r="E20" i="5" l="1"/>
  <c r="G20" i="5" l="1"/>
  <c r="I20" i="5"/>
  <c r="G19" i="5"/>
  <c r="H19" i="5"/>
  <c r="I19" i="5"/>
  <c r="F19" i="5"/>
  <c r="G11" i="5"/>
  <c r="H11" i="5"/>
  <c r="H20" i="5" s="1"/>
  <c r="I11" i="5"/>
  <c r="F11" i="5"/>
  <c r="F20" i="5" l="1"/>
  <c r="G18" i="4"/>
  <c r="G19" i="4" s="1"/>
  <c r="H18" i="4"/>
  <c r="H19" i="4" s="1"/>
  <c r="I18" i="4"/>
  <c r="I19" i="4" s="1"/>
  <c r="F18" i="4"/>
  <c r="F19" i="4" s="1"/>
  <c r="E19" i="4"/>
  <c r="E19" i="3" l="1"/>
  <c r="G18" i="3"/>
  <c r="G19" i="3" s="1"/>
  <c r="H18" i="3"/>
  <c r="H19" i="3" s="1"/>
  <c r="I18" i="3"/>
  <c r="I19" i="3" s="1"/>
  <c r="F18" i="3"/>
  <c r="F19" i="3" s="1"/>
  <c r="E18" i="2"/>
  <c r="E18" i="1"/>
  <c r="G17" i="2"/>
  <c r="H17" i="2"/>
  <c r="I17" i="2"/>
  <c r="F17" i="2"/>
  <c r="G10" i="2"/>
  <c r="H10" i="2"/>
  <c r="I10" i="2"/>
  <c r="I18" i="2" s="1"/>
  <c r="F10" i="2"/>
  <c r="F18" i="2" s="1"/>
  <c r="H18" i="2" l="1"/>
  <c r="G18" i="2"/>
  <c r="G17" i="1"/>
  <c r="H17" i="1"/>
  <c r="I17" i="1"/>
  <c r="F17" i="1"/>
  <c r="G37" i="5" l="1"/>
  <c r="H37" i="5"/>
  <c r="I37" i="5"/>
  <c r="F37" i="5"/>
  <c r="G28" i="5" l="1"/>
  <c r="H28" i="5"/>
  <c r="I28" i="5"/>
  <c r="F28" i="5"/>
  <c r="G36" i="4"/>
  <c r="H36" i="4"/>
  <c r="I36" i="4"/>
  <c r="F36" i="4"/>
  <c r="G27" i="4"/>
  <c r="H27" i="4"/>
  <c r="I27" i="4"/>
  <c r="F27" i="4"/>
  <c r="G37" i="3"/>
  <c r="H37" i="3"/>
  <c r="I37" i="3"/>
  <c r="F37" i="3"/>
  <c r="G35" i="2" l="1"/>
  <c r="H35" i="2"/>
  <c r="I35" i="2"/>
  <c r="F35" i="2"/>
  <c r="G27" i="3" l="1"/>
  <c r="H27" i="3"/>
  <c r="I27" i="3"/>
  <c r="F27" i="3"/>
  <c r="G11" i="4"/>
  <c r="H11" i="4"/>
  <c r="I11" i="4"/>
  <c r="F11" i="4"/>
  <c r="D10" i="2" l="1"/>
  <c r="G12" i="6" l="1"/>
  <c r="H12" i="6"/>
  <c r="I12" i="6"/>
  <c r="F12" i="6"/>
  <c r="D20" i="5" l="1"/>
  <c r="D19" i="4"/>
  <c r="D18" i="2"/>
  <c r="F11" i="3"/>
  <c r="G11" i="3"/>
  <c r="H11" i="3"/>
  <c r="I11" i="3"/>
  <c r="D19" i="3"/>
  <c r="D18" i="1"/>
  <c r="G10" i="1"/>
  <c r="G18" i="1" s="1"/>
  <c r="H10" i="1"/>
  <c r="H18" i="1" s="1"/>
  <c r="I10" i="1"/>
  <c r="I18" i="1" s="1"/>
  <c r="F10" i="1"/>
  <c r="F18" i="1" s="1"/>
  <c r="G27" i="1"/>
  <c r="H27" i="1"/>
  <c r="I27" i="1"/>
  <c r="F27" i="1"/>
  <c r="G37" i="1"/>
  <c r="H37" i="1"/>
  <c r="I37" i="1"/>
  <c r="F37" i="1"/>
</calcChain>
</file>

<file path=xl/sharedStrings.xml><?xml version="1.0" encoding="utf-8"?>
<sst xmlns="http://schemas.openxmlformats.org/spreadsheetml/2006/main" count="384" uniqueCount="103">
  <si>
    <t>хлеб</t>
  </si>
  <si>
    <t>гор.напиток</t>
  </si>
  <si>
    <t>Фрукты (яблоки)</t>
  </si>
  <si>
    <t>Завтрак</t>
  </si>
  <si>
    <t>Углеводы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</si>
  <si>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</si>
  <si>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</si>
  <si>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</si>
  <si>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</si>
  <si>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</si>
  <si>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</si>
  <si>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</si>
  <si>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Чай с сахаром</t>
  </si>
  <si>
    <t>Компот из свежих яблок</t>
  </si>
  <si>
    <t>200/10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</si>
  <si>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</si>
  <si>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</si>
  <si>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</si>
  <si>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</si>
  <si>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</si>
  <si>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</si>
  <si>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180/5</t>
  </si>
  <si>
    <t>30/25</t>
  </si>
  <si>
    <t>бесп питание младшие + допол. питание</t>
  </si>
  <si>
    <t>180/3</t>
  </si>
  <si>
    <t>Батон нарезной</t>
  </si>
  <si>
    <t>150/3</t>
  </si>
  <si>
    <t>2 блюдо</t>
  </si>
  <si>
    <t>1 блюдо</t>
  </si>
  <si>
    <t>50/50</t>
  </si>
  <si>
    <t>50/150</t>
  </si>
  <si>
    <t>Суп - лапша домашняя  с картофелем</t>
  </si>
  <si>
    <t>20/30</t>
  </si>
  <si>
    <t>Какао с молоком</t>
  </si>
  <si>
    <t>Суп гороховый с гренками</t>
  </si>
  <si>
    <t>250/10</t>
  </si>
  <si>
    <t>Птица тушеная в сметанно-томатном соусе</t>
  </si>
  <si>
    <t>Чай с сахаром и лимоном</t>
  </si>
  <si>
    <t>1 неделя</t>
  </si>
  <si>
    <t>гарнир</t>
  </si>
  <si>
    <t>Плов из куриных грудок</t>
  </si>
  <si>
    <t xml:space="preserve"> </t>
  </si>
  <si>
    <t>напиток</t>
  </si>
  <si>
    <t>Хлеб пшеничный</t>
  </si>
  <si>
    <t>Каша "Дружба" молочная с маслом сливочным</t>
  </si>
  <si>
    <t>Макароны отварные с маслом сливочным</t>
  </si>
  <si>
    <t>Масло сливочное порциями</t>
  </si>
  <si>
    <t>Кофейный напиток с молоком</t>
  </si>
  <si>
    <t>Горячий завтрак (младшие)</t>
  </si>
  <si>
    <t>Старшие</t>
  </si>
  <si>
    <t>фрукты</t>
  </si>
  <si>
    <t>Ккал</t>
  </si>
  <si>
    <t>Угл-ды</t>
  </si>
  <si>
    <t>Чай с сахаром с яблоком</t>
  </si>
  <si>
    <t>Хлеб ржаной/пшеничный</t>
  </si>
  <si>
    <t>Бутерброд с сыром (30/15/5)</t>
  </si>
  <si>
    <t>Хлеб ржаной</t>
  </si>
  <si>
    <t>доп.гарнир</t>
  </si>
  <si>
    <t>Хлеб пшеничный/ржаной</t>
  </si>
  <si>
    <t>30/40</t>
  </si>
  <si>
    <t>Печенье</t>
  </si>
  <si>
    <t>Запеканка картофельная с мясом 50/130</t>
  </si>
  <si>
    <t>Напиток из сухофруктов</t>
  </si>
  <si>
    <t>Запеканка картофельная с мясом с маслом слив.</t>
  </si>
  <si>
    <t>240/10</t>
  </si>
  <si>
    <t>40/30</t>
  </si>
  <si>
    <t>187/8/5</t>
  </si>
  <si>
    <t>100/5</t>
  </si>
  <si>
    <t>Напиток из замороженных ягод</t>
  </si>
  <si>
    <t>Бутерброд с маслом сливочным (30/10)</t>
  </si>
  <si>
    <t>Щи из свежей капусты с картофелем, со сметаной</t>
  </si>
  <si>
    <t>Макароны отварные с маслом слив.</t>
  </si>
  <si>
    <t>Сок фруктовы (нектар плодовый)</t>
  </si>
  <si>
    <t>Макароны отварные с маслом сливоч.</t>
  </si>
  <si>
    <t>Каша молочная геркулесовая с маслом сливочным</t>
  </si>
  <si>
    <t>Рассольник "Ленинградский" со сметаной</t>
  </si>
  <si>
    <t>45/20</t>
  </si>
  <si>
    <t>Каша пшенная молочная с маслом сливоч.</t>
  </si>
  <si>
    <t>Кисель</t>
  </si>
  <si>
    <t>30/45</t>
  </si>
  <si>
    <t>Каша кукурузная молочная с маслом сливочным</t>
  </si>
  <si>
    <t>Борщ из свежей капусты с картофелем</t>
  </si>
  <si>
    <t>Запеканка картофельная с мясом</t>
  </si>
  <si>
    <t>20/45</t>
  </si>
  <si>
    <t>Запеканка из творога со сгущенным молоком</t>
  </si>
  <si>
    <t>150/20</t>
  </si>
  <si>
    <t>170/30</t>
  </si>
  <si>
    <t>130/20</t>
  </si>
  <si>
    <t>Салат из моркови с сахаром</t>
  </si>
  <si>
    <t>Квашенная капуста</t>
  </si>
  <si>
    <t>Тефтели куриные с рисом паровые с маслом сливочным</t>
  </si>
  <si>
    <t>Каша пшеничная вязкая на воде с маслом сливочным</t>
  </si>
  <si>
    <t>20/20</t>
  </si>
  <si>
    <t>Овощи тушеные с мясом 50/150</t>
  </si>
  <si>
    <t>Напиток из замороженных фруктов</t>
  </si>
  <si>
    <t>Зеленый горошек к/с</t>
  </si>
  <si>
    <t>Салат из фасоли к/с, кукурузы к/с, огурцов соленых</t>
  </si>
  <si>
    <t>Фрукты (мандарины)</t>
  </si>
  <si>
    <t>143, 241</t>
  </si>
  <si>
    <t>Овощи тушеные с мясом 50/200</t>
  </si>
  <si>
    <t>30/30</t>
  </si>
  <si>
    <t>Сосиски отварные</t>
  </si>
  <si>
    <t>100/2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</si>
</sst>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5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/>
    <xf numFmtId="0" fontId="8" fillId="2" borderId="3" xfId="0" applyFont="1" applyFill="1" applyBorder="1" applyAlignment="1">
      <alignment horizontal="center" vertical="center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7" xfId="0" applyFill="1" applyBorder="1"/>
    <xf numFmtId="0" fontId="0" fillId="2" borderId="7" xfId="0" applyFill="1" applyBorder="1" applyAlignment="1" applyProtection="1">
      <alignment horizontal="left" wrapText="1"/>
      <protection locked="0"/>
    </xf>
    <xf numFmtId="0" fontId="0" fillId="2" borderId="0" xfId="0" applyFill="1"/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center" vertical="center"/>
    </xf>
    <xf numFmtId="0" fontId="8" fillId="2" borderId="6" xfId="1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9" xfId="0" applyFill="1" applyBorder="1"/>
    <xf numFmtId="2" fontId="8" fillId="2" borderId="3" xfId="1" applyNumberFormat="1" applyFont="1" applyFill="1" applyBorder="1" applyAlignment="1">
      <alignment horizontal="center" vertical="center"/>
    </xf>
    <xf numFmtId="2" fontId="8" fillId="2" borderId="3" xfId="0" applyNumberFormat="1" applyFont="1" applyFill="1" applyBorder="1" applyAlignment="1">
      <alignment horizontal="center" vertical="center"/>
    </xf>
    <xf numFmtId="2" fontId="8" fillId="2" borderId="3" xfId="0" applyNumberFormat="1" applyFont="1" applyFill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6" fillId="2" borderId="5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2" fontId="8" fillId="2" borderId="6" xfId="1" applyNumberFormat="1" applyFont="1" applyFill="1" applyBorder="1" applyAlignment="1">
      <alignment horizontal="center" vertical="center"/>
    </xf>
    <xf numFmtId="2" fontId="6" fillId="2" borderId="2" xfId="0" applyNumberFormat="1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0" fontId="6" fillId="2" borderId="16" xfId="0" applyFon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6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3" xfId="0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0" fontId="8" fillId="2" borderId="6" xfId="0" applyFont="1" applyFill="1" applyBorder="1" applyAlignment="1">
      <alignment horizontal="center"/>
    </xf>
    <xf numFmtId="0" fontId="8" fillId="2" borderId="6" xfId="1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2" fontId="8" fillId="2" borderId="3" xfId="1" applyNumberFormat="1" applyFont="1" applyFill="1" applyBorder="1" applyAlignment="1">
      <alignment horizontal="center"/>
    </xf>
    <xf numFmtId="2" fontId="8" fillId="2" borderId="6" xfId="1" applyNumberFormat="1" applyFont="1" applyFill="1" applyBorder="1" applyAlignment="1">
      <alignment horizontal="center"/>
    </xf>
    <xf numFmtId="2" fontId="8" fillId="2" borderId="3" xfId="0" applyNumberFormat="1" applyFont="1" applyFill="1" applyBorder="1" applyAlignment="1">
      <alignment horizontal="center"/>
    </xf>
    <xf numFmtId="2" fontId="6" fillId="2" borderId="3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0" xfId="0" applyFill="1" applyAlignmen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>
      <alignment horizontal="center"/>
    </xf>
    <xf numFmtId="0" fontId="0" fillId="2" borderId="17" xfId="0" applyFill="1" applyBorder="1" applyAlignment="1">
      <alignment horizontal="left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6" fillId="2" borderId="16" xfId="0" applyFont="1" applyFill="1" applyBorder="1" applyAlignment="1" applyProtection="1">
      <alignment horizontal="center" vertical="center"/>
      <protection locked="0"/>
    </xf>
    <xf numFmtId="2" fontId="6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2" fontId="6" fillId="2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2" fontId="0" fillId="2" borderId="9" xfId="0" applyNumberFormat="1" applyFill="1" applyBorder="1" applyAlignment="1">
      <alignment horizontal="center" vertical="center"/>
    </xf>
    <xf numFmtId="2" fontId="0" fillId="2" borderId="10" xfId="0" applyNumberFormat="1" applyFill="1" applyBorder="1" applyAlignment="1">
      <alignment horizontal="center" vertical="center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2" xfId="0" applyNumberFormat="1" applyFont="1" applyFill="1" applyBorder="1" applyAlignment="1" applyProtection="1">
      <alignment horizontal="center"/>
      <protection locked="0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2" fontId="10" fillId="2" borderId="2" xfId="1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2" fontId="9" fillId="2" borderId="6" xfId="1" applyNumberFormat="1" applyFont="1" applyFill="1" applyBorder="1" applyAlignment="1">
      <alignment horizontal="center"/>
    </xf>
    <xf numFmtId="2" fontId="9" fillId="2" borderId="3" xfId="1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2" fontId="9" fillId="2" borderId="3" xfId="0" applyNumberFormat="1" applyFont="1" applyFill="1" applyBorder="1" applyAlignment="1">
      <alignment horizontal="center"/>
    </xf>
    <xf numFmtId="2" fontId="10" fillId="2" borderId="3" xfId="0" applyNumberFormat="1" applyFont="1" applyFill="1" applyBorder="1" applyAlignment="1">
      <alignment horizontal="center"/>
    </xf>
    <xf numFmtId="2" fontId="9" fillId="2" borderId="3" xfId="1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2" fontId="10" fillId="2" borderId="2" xfId="1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2" fontId="9" fillId="2" borderId="6" xfId="1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top"/>
    </xf>
    <xf numFmtId="2" fontId="9" fillId="2" borderId="3" xfId="0" applyNumberFormat="1" applyFont="1" applyFill="1" applyBorder="1" applyAlignment="1">
      <alignment horizontal="center" vertical="center"/>
    </xf>
    <xf numFmtId="2" fontId="10" fillId="2" borderId="3" xfId="0" applyNumberFormat="1" applyFont="1" applyFill="1" applyBorder="1" applyAlignment="1">
      <alignment horizontal="center" vertical="center"/>
    </xf>
    <xf numFmtId="1" fontId="5" fillId="2" borderId="15" xfId="0" applyNumberFormat="1" applyFont="1" applyFill="1" applyBorder="1" applyProtection="1"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9" fillId="2" borderId="3" xfId="1" applyNumberFormat="1" applyFont="1" applyFill="1" applyBorder="1" applyAlignment="1">
      <alignment horizontal="center" wrapText="1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2" xfId="0" applyNumberFormat="1" applyFont="1" applyFill="1" applyBorder="1" applyAlignment="1" applyProtection="1">
      <alignment horizontal="center" vertical="center"/>
      <protection locked="0"/>
    </xf>
    <xf numFmtId="2" fontId="9" fillId="2" borderId="3" xfId="1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/>
      <protection locked="0"/>
    </xf>
    <xf numFmtId="1" fontId="5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0" borderId="3" xfId="0" applyBorder="1" applyAlignment="1">
      <alignment horizontal="center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0" fontId="6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/>
    </xf>
    <xf numFmtId="2" fontId="11" fillId="2" borderId="6" xfId="1" applyNumberFormat="1" applyFont="1" applyFill="1" applyBorder="1" applyAlignment="1">
      <alignment horizontal="center"/>
    </xf>
    <xf numFmtId="2" fontId="11" fillId="2" borderId="6" xfId="0" applyNumberFormat="1" applyFont="1" applyFill="1" applyBorder="1" applyAlignment="1">
      <alignment horizontal="center"/>
    </xf>
    <xf numFmtId="2" fontId="12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0" fontId="0" fillId="2" borderId="18" xfId="0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9" fillId="2" borderId="3" xfId="0" applyFont="1" applyFill="1" applyBorder="1"/>
    <xf numFmtId="0" fontId="9" fillId="2" borderId="3" xfId="0" applyFont="1" applyFill="1" applyBorder="1" applyAlignment="1">
      <alignment vertical="center"/>
    </xf>
    <xf numFmtId="164" fontId="9" fillId="2" borderId="3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2" fontId="10" fillId="2" borderId="3" xfId="1" applyNumberFormat="1" applyFont="1" applyFill="1" applyBorder="1" applyAlignment="1">
      <alignment horizontal="center" vertical="center"/>
    </xf>
    <xf numFmtId="2" fontId="10" fillId="2" borderId="3" xfId="1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workbookViewId="0">
      <selection activeCell="I3" sqref="I3"/>
    </sheetView>
  </sheetViews>
  <sheetFormatPr defaultRowHeight="15" x14ac:dyDescent="0.25"/>
  <cols>
    <col min="1" max="1" width="17.140625" customWidth="1"/>
    <col min="3" max="3" width="46.140625" customWidth="1"/>
    <col min="4" max="4" width="13.5703125" customWidth="1"/>
    <col min="6" max="6" width="10.42578125" customWidth="1"/>
    <col min="8" max="8" width="10.42578125" customWidth="1"/>
    <col min="9" max="9" width="11.28515625" customWidth="1"/>
  </cols>
  <sheetData>
    <row r="2" spans="1:9" x14ac:dyDescent="0.25">
      <c r="A2" s="150" t="s">
        <v>18</v>
      </c>
      <c r="B2" s="151"/>
      <c r="C2" s="152"/>
      <c r="D2" s="13" t="s">
        <v>17</v>
      </c>
      <c r="E2" s="14" t="s">
        <v>38</v>
      </c>
      <c r="F2" s="13"/>
      <c r="G2" s="13"/>
      <c r="H2" s="13" t="s">
        <v>16</v>
      </c>
      <c r="I2" s="15">
        <v>44907</v>
      </c>
    </row>
    <row r="3" spans="1:9" ht="15.75" thickBot="1" x14ac:dyDescent="0.3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51</v>
      </c>
      <c r="G4" s="22" t="s">
        <v>6</v>
      </c>
      <c r="H4" s="22" t="s">
        <v>5</v>
      </c>
      <c r="I4" s="22" t="s">
        <v>52</v>
      </c>
    </row>
    <row r="5" spans="1:9" ht="15.75" thickBot="1" x14ac:dyDescent="0.3">
      <c r="A5" s="41" t="s">
        <v>3</v>
      </c>
      <c r="B5" s="23"/>
      <c r="C5" s="9"/>
      <c r="D5" s="19"/>
      <c r="E5" s="17"/>
      <c r="F5" s="20"/>
      <c r="G5" s="20"/>
      <c r="H5" s="20"/>
      <c r="I5" s="20"/>
    </row>
    <row r="6" spans="1:9" ht="15.75" thickBot="1" x14ac:dyDescent="0.3">
      <c r="A6" s="138"/>
      <c r="B6" s="38">
        <v>1</v>
      </c>
      <c r="C6" s="139" t="s">
        <v>69</v>
      </c>
      <c r="D6" s="101">
        <v>40</v>
      </c>
      <c r="E6" s="140"/>
      <c r="F6" s="101">
        <v>144.6</v>
      </c>
      <c r="G6" s="101">
        <v>2.33</v>
      </c>
      <c r="H6" s="101">
        <v>8.1199999999999992</v>
      </c>
      <c r="I6" s="101">
        <v>15.55</v>
      </c>
    </row>
    <row r="7" spans="1:9" x14ac:dyDescent="0.25">
      <c r="A7" s="50" t="s">
        <v>27</v>
      </c>
      <c r="B7" s="36">
        <v>175</v>
      </c>
      <c r="C7" s="141" t="s">
        <v>44</v>
      </c>
      <c r="D7" s="100" t="s">
        <v>21</v>
      </c>
      <c r="E7" s="141"/>
      <c r="F7" s="117">
        <v>207.77</v>
      </c>
      <c r="G7" s="117">
        <v>5.45</v>
      </c>
      <c r="H7" s="117">
        <v>7.16</v>
      </c>
      <c r="I7" s="142">
        <v>30.11</v>
      </c>
    </row>
    <row r="8" spans="1:9" x14ac:dyDescent="0.25">
      <c r="A8" s="48" t="s">
        <v>42</v>
      </c>
      <c r="B8" s="36">
        <v>376</v>
      </c>
      <c r="C8" s="9" t="s">
        <v>53</v>
      </c>
      <c r="D8" s="100">
        <v>200</v>
      </c>
      <c r="E8" s="143"/>
      <c r="F8" s="110">
        <v>36.68</v>
      </c>
      <c r="G8" s="110">
        <v>0.11</v>
      </c>
      <c r="H8" s="110">
        <v>0.06</v>
      </c>
      <c r="I8" s="110">
        <v>8.9700000000000006</v>
      </c>
    </row>
    <row r="9" spans="1:9" x14ac:dyDescent="0.25">
      <c r="A9" s="48" t="s">
        <v>0</v>
      </c>
      <c r="B9" s="36"/>
      <c r="C9" s="9" t="s">
        <v>25</v>
      </c>
      <c r="D9" s="101">
        <v>75</v>
      </c>
      <c r="E9" s="140"/>
      <c r="F9" s="101">
        <v>195.52</v>
      </c>
      <c r="G9" s="101">
        <v>5.6</v>
      </c>
      <c r="H9" s="101">
        <v>2.16</v>
      </c>
      <c r="I9" s="101">
        <v>38.36</v>
      </c>
    </row>
    <row r="10" spans="1:9" ht="15.75" thickBot="1" x14ac:dyDescent="0.3">
      <c r="A10" s="6"/>
      <c r="B10" s="36"/>
      <c r="C10" s="4"/>
      <c r="D10" s="111">
        <v>500</v>
      </c>
      <c r="E10" s="32">
        <v>37.549999999999997</v>
      </c>
      <c r="F10" s="112">
        <f>F6+F7+F8+F9</f>
        <v>584.57000000000005</v>
      </c>
      <c r="G10" s="112">
        <f t="shared" ref="G10:I10" si="0">G6+G7+G8+G9</f>
        <v>13.49</v>
      </c>
      <c r="H10" s="112">
        <f t="shared" si="0"/>
        <v>17.5</v>
      </c>
      <c r="I10" s="112">
        <f t="shared" si="0"/>
        <v>92.99</v>
      </c>
    </row>
    <row r="11" spans="1:9" ht="15.75" thickBot="1" x14ac:dyDescent="0.3">
      <c r="A11" s="41" t="s">
        <v>15</v>
      </c>
      <c r="B11" s="37"/>
      <c r="C11" s="9"/>
      <c r="D11" s="19"/>
      <c r="E11" s="17"/>
      <c r="F11" s="31"/>
      <c r="G11" s="31"/>
      <c r="H11" s="31"/>
      <c r="I11" s="31"/>
    </row>
    <row r="12" spans="1:9" ht="15.75" thickBot="1" x14ac:dyDescent="0.3">
      <c r="A12" s="51" t="s">
        <v>28</v>
      </c>
      <c r="B12" s="36">
        <v>88</v>
      </c>
      <c r="C12" s="139" t="s">
        <v>70</v>
      </c>
      <c r="D12" s="101" t="s">
        <v>14</v>
      </c>
      <c r="E12" s="140"/>
      <c r="F12" s="108">
        <v>87.99</v>
      </c>
      <c r="G12" s="108">
        <v>1.68</v>
      </c>
      <c r="H12" s="108">
        <v>5.46</v>
      </c>
      <c r="I12" s="108">
        <v>6.68</v>
      </c>
    </row>
    <row r="13" spans="1:9" x14ac:dyDescent="0.25">
      <c r="A13" s="50" t="s">
        <v>27</v>
      </c>
      <c r="B13" s="36"/>
      <c r="C13" s="141" t="s">
        <v>101</v>
      </c>
      <c r="D13" s="100" t="s">
        <v>102</v>
      </c>
      <c r="E13" s="141"/>
      <c r="F13" s="117">
        <v>258.61</v>
      </c>
      <c r="G13" s="117">
        <v>15.64</v>
      </c>
      <c r="H13" s="117">
        <v>8.5500000000000007</v>
      </c>
      <c r="I13" s="142">
        <v>14.53</v>
      </c>
    </row>
    <row r="14" spans="1:9" x14ac:dyDescent="0.25">
      <c r="A14" s="48" t="s">
        <v>39</v>
      </c>
      <c r="B14" s="36">
        <v>203</v>
      </c>
      <c r="C14" s="139" t="s">
        <v>71</v>
      </c>
      <c r="D14" s="144" t="s">
        <v>24</v>
      </c>
      <c r="E14" s="140"/>
      <c r="F14" s="117">
        <v>206.96</v>
      </c>
      <c r="G14" s="117">
        <v>6.83</v>
      </c>
      <c r="H14" s="117">
        <v>2.93</v>
      </c>
      <c r="I14" s="142">
        <v>38.29</v>
      </c>
    </row>
    <row r="15" spans="1:9" x14ac:dyDescent="0.25">
      <c r="A15" s="48" t="s">
        <v>42</v>
      </c>
      <c r="B15" s="36">
        <v>389</v>
      </c>
      <c r="C15" s="9" t="s">
        <v>72</v>
      </c>
      <c r="D15" s="101">
        <v>200</v>
      </c>
      <c r="E15" s="143"/>
      <c r="F15" s="106">
        <v>85.34</v>
      </c>
      <c r="G15" s="106">
        <v>1</v>
      </c>
      <c r="H15" s="106">
        <v>0.2</v>
      </c>
      <c r="I15" s="106">
        <v>20.2</v>
      </c>
    </row>
    <row r="16" spans="1:9" x14ac:dyDescent="0.25">
      <c r="A16" s="48" t="s">
        <v>0</v>
      </c>
      <c r="B16" s="36"/>
      <c r="C16" s="9" t="s">
        <v>56</v>
      </c>
      <c r="D16" s="100">
        <v>45</v>
      </c>
      <c r="E16" s="140"/>
      <c r="F16" s="100">
        <v>88.92</v>
      </c>
      <c r="G16" s="100">
        <v>2.96</v>
      </c>
      <c r="H16" s="100">
        <v>0.54</v>
      </c>
      <c r="I16" s="100">
        <v>17.78</v>
      </c>
    </row>
    <row r="17" spans="1:9" x14ac:dyDescent="0.25">
      <c r="A17" s="6"/>
      <c r="B17" s="36"/>
      <c r="C17" s="8"/>
      <c r="D17" s="115">
        <v>728</v>
      </c>
      <c r="E17" s="145">
        <v>68.45</v>
      </c>
      <c r="F17" s="146">
        <f>SUM(F12:F16)</f>
        <v>727.82</v>
      </c>
      <c r="G17" s="146">
        <f t="shared" ref="G17:I17" si="1">SUM(G12:G16)</f>
        <v>28.11</v>
      </c>
      <c r="H17" s="146">
        <f t="shared" si="1"/>
        <v>17.68</v>
      </c>
      <c r="I17" s="146">
        <f t="shared" si="1"/>
        <v>97.48</v>
      </c>
    </row>
    <row r="18" spans="1:9" x14ac:dyDescent="0.25">
      <c r="A18" s="6"/>
      <c r="B18" s="38"/>
      <c r="C18" s="34" t="s">
        <v>23</v>
      </c>
      <c r="D18" s="33">
        <f>D10+D17</f>
        <v>1228</v>
      </c>
      <c r="E18" s="62">
        <f>SUM(E10+E17)</f>
        <v>106</v>
      </c>
      <c r="F18" s="118">
        <f>SUM(F10+F17)</f>
        <v>1312.39</v>
      </c>
      <c r="G18" s="118">
        <f t="shared" ref="G18:I18" si="2">SUM(G10+G17)</f>
        <v>41.6</v>
      </c>
      <c r="H18" s="118">
        <f t="shared" si="2"/>
        <v>35.18</v>
      </c>
      <c r="I18" s="118">
        <f t="shared" si="2"/>
        <v>190.47</v>
      </c>
    </row>
    <row r="19" spans="1:9" ht="15.75" thickBot="1" x14ac:dyDescent="0.3">
      <c r="A19" s="5"/>
      <c r="B19" s="39"/>
      <c r="C19" s="4"/>
      <c r="D19" s="119"/>
      <c r="E19" s="99"/>
      <c r="F19" s="32"/>
      <c r="G19" s="32"/>
      <c r="H19" s="32"/>
      <c r="I19" s="32"/>
    </row>
    <row r="20" spans="1:9" ht="15.75" thickBot="1" x14ac:dyDescent="0.3">
      <c r="A20" s="49" t="s">
        <v>48</v>
      </c>
      <c r="B20" s="37"/>
      <c r="C20" s="9"/>
      <c r="D20" s="7"/>
      <c r="E20" s="16"/>
      <c r="F20" s="25"/>
      <c r="G20" s="26"/>
      <c r="H20" s="26"/>
      <c r="I20" s="27"/>
    </row>
    <row r="21" spans="1:9" ht="15.75" thickBot="1" x14ac:dyDescent="0.3">
      <c r="A21" s="24"/>
      <c r="B21" s="35">
        <v>14</v>
      </c>
      <c r="C21" s="9" t="s">
        <v>46</v>
      </c>
      <c r="D21" s="100">
        <v>10</v>
      </c>
      <c r="E21" s="131"/>
      <c r="F21" s="110">
        <v>66</v>
      </c>
      <c r="G21" s="110">
        <v>0.08</v>
      </c>
      <c r="H21" s="117">
        <v>7.25</v>
      </c>
      <c r="I21" s="117">
        <v>0.13</v>
      </c>
    </row>
    <row r="22" spans="1:9" x14ac:dyDescent="0.25">
      <c r="A22" s="11" t="s">
        <v>27</v>
      </c>
      <c r="B22" s="36"/>
      <c r="C22" s="141" t="s">
        <v>101</v>
      </c>
      <c r="D22" s="100" t="s">
        <v>102</v>
      </c>
      <c r="E22" s="141"/>
      <c r="F22" s="117">
        <v>258.61</v>
      </c>
      <c r="G22" s="117">
        <v>15.64</v>
      </c>
      <c r="H22" s="117">
        <v>8.5500000000000007</v>
      </c>
      <c r="I22" s="142">
        <v>14.53</v>
      </c>
    </row>
    <row r="23" spans="1:9" ht="15" customHeight="1" x14ac:dyDescent="0.25">
      <c r="A23" s="10" t="s">
        <v>39</v>
      </c>
      <c r="B23" s="36">
        <v>203</v>
      </c>
      <c r="C23" s="9" t="s">
        <v>73</v>
      </c>
      <c r="D23" s="100" t="s">
        <v>26</v>
      </c>
      <c r="E23" s="131"/>
      <c r="F23" s="110">
        <v>176.1</v>
      </c>
      <c r="G23" s="110">
        <v>5.68</v>
      </c>
      <c r="H23" s="117">
        <v>2.88</v>
      </c>
      <c r="I23" s="117">
        <v>31.96</v>
      </c>
    </row>
    <row r="24" spans="1:9" x14ac:dyDescent="0.25">
      <c r="A24" s="6" t="s">
        <v>1</v>
      </c>
      <c r="B24" s="36">
        <v>376</v>
      </c>
      <c r="C24" s="9" t="s">
        <v>53</v>
      </c>
      <c r="D24" s="100">
        <v>200</v>
      </c>
      <c r="E24" s="131"/>
      <c r="F24" s="110">
        <v>36.68</v>
      </c>
      <c r="G24" s="110">
        <v>0.11</v>
      </c>
      <c r="H24" s="110">
        <v>0.06</v>
      </c>
      <c r="I24" s="110">
        <v>8.9700000000000006</v>
      </c>
    </row>
    <row r="25" spans="1:9" x14ac:dyDescent="0.25">
      <c r="A25" s="6" t="s">
        <v>0</v>
      </c>
      <c r="B25" s="36"/>
      <c r="C25" s="8" t="s">
        <v>54</v>
      </c>
      <c r="D25" s="100" t="s">
        <v>32</v>
      </c>
      <c r="E25" s="131"/>
      <c r="F25" s="110">
        <v>107.6</v>
      </c>
      <c r="G25" s="110">
        <v>3.6</v>
      </c>
      <c r="H25" s="117">
        <v>0.48</v>
      </c>
      <c r="I25" s="117">
        <v>22.68</v>
      </c>
    </row>
    <row r="26" spans="1:9" x14ac:dyDescent="0.25">
      <c r="A26" s="6"/>
      <c r="B26" s="36"/>
      <c r="C26" s="8"/>
      <c r="D26" s="115"/>
      <c r="E26" s="98"/>
      <c r="F26" s="110"/>
      <c r="G26" s="117"/>
      <c r="H26" s="117"/>
      <c r="I26" s="116"/>
    </row>
    <row r="27" spans="1:9" x14ac:dyDescent="0.25">
      <c r="A27" s="6"/>
      <c r="B27" s="38"/>
      <c r="C27" s="29" t="s">
        <v>20</v>
      </c>
      <c r="D27" s="33">
        <v>503</v>
      </c>
      <c r="E27" s="62">
        <v>68.45</v>
      </c>
      <c r="F27" s="118">
        <f>F21+F22+F23+F24+F25+F26</f>
        <v>644.99</v>
      </c>
      <c r="G27" s="118">
        <f>G21+G22+G23+G24+G25+G26</f>
        <v>25.11</v>
      </c>
      <c r="H27" s="118">
        <f>H21+H22+H23+H24+H25+H26</f>
        <v>19.22</v>
      </c>
      <c r="I27" s="118">
        <f>I21+I22+I23+I24+I25+I26</f>
        <v>78.27000000000001</v>
      </c>
    </row>
    <row r="28" spans="1:9" ht="15.75" thickBot="1" x14ac:dyDescent="0.3">
      <c r="A28" s="5"/>
      <c r="B28" s="40"/>
      <c r="C28" s="4"/>
      <c r="D28" s="2"/>
      <c r="E28" s="18"/>
      <c r="F28" s="3"/>
      <c r="G28" s="3"/>
      <c r="H28" s="3"/>
      <c r="I28" s="28"/>
    </row>
    <row r="29" spans="1:9" ht="15.75" thickBot="1" x14ac:dyDescent="0.3">
      <c r="A29" s="22" t="s">
        <v>11</v>
      </c>
      <c r="B29" s="22" t="s">
        <v>10</v>
      </c>
      <c r="C29" s="22" t="s">
        <v>9</v>
      </c>
      <c r="D29" s="22" t="s">
        <v>8</v>
      </c>
      <c r="E29" s="22" t="s">
        <v>7</v>
      </c>
      <c r="F29" s="22" t="s">
        <v>51</v>
      </c>
      <c r="G29" s="22" t="s">
        <v>6</v>
      </c>
      <c r="H29" s="22" t="s">
        <v>5</v>
      </c>
      <c r="I29" s="22" t="s">
        <v>52</v>
      </c>
    </row>
    <row r="30" spans="1:9" ht="15.75" thickBot="1" x14ac:dyDescent="0.3">
      <c r="A30" s="41" t="s">
        <v>49</v>
      </c>
      <c r="B30" s="37"/>
      <c r="C30" s="12"/>
      <c r="D30" s="19"/>
      <c r="E30" s="16"/>
      <c r="F30" s="25"/>
      <c r="G30" s="26"/>
      <c r="H30" s="26"/>
      <c r="I30" s="27"/>
    </row>
    <row r="31" spans="1:9" ht="15.75" thickBot="1" x14ac:dyDescent="0.3">
      <c r="A31" s="24"/>
      <c r="B31" s="35">
        <v>14</v>
      </c>
      <c r="C31" s="9" t="s">
        <v>46</v>
      </c>
      <c r="D31" s="100">
        <v>10</v>
      </c>
      <c r="E31" s="131"/>
      <c r="F31" s="116">
        <v>66</v>
      </c>
      <c r="G31" s="110">
        <v>0.08</v>
      </c>
      <c r="H31" s="117">
        <v>7.25</v>
      </c>
      <c r="I31" s="117">
        <v>0.13</v>
      </c>
    </row>
    <row r="32" spans="1:9" x14ac:dyDescent="0.25">
      <c r="A32" s="11" t="s">
        <v>27</v>
      </c>
      <c r="B32" s="36"/>
      <c r="C32" s="141" t="s">
        <v>101</v>
      </c>
      <c r="D32" s="100" t="s">
        <v>102</v>
      </c>
      <c r="E32" s="141"/>
      <c r="F32" s="117">
        <v>258.61</v>
      </c>
      <c r="G32" s="117">
        <v>15.64</v>
      </c>
      <c r="H32" s="117">
        <v>8.5500000000000007</v>
      </c>
      <c r="I32" s="142">
        <v>14.53</v>
      </c>
    </row>
    <row r="33" spans="1:9" ht="15" customHeight="1" x14ac:dyDescent="0.25">
      <c r="A33" s="10" t="s">
        <v>39</v>
      </c>
      <c r="B33" s="36">
        <v>203</v>
      </c>
      <c r="C33" s="9" t="s">
        <v>73</v>
      </c>
      <c r="D33" s="100" t="s">
        <v>21</v>
      </c>
      <c r="E33" s="131"/>
      <c r="F33" s="116">
        <v>206.96</v>
      </c>
      <c r="G33" s="110">
        <v>6.83</v>
      </c>
      <c r="H33" s="117">
        <v>2.93</v>
      </c>
      <c r="I33" s="117">
        <v>38.29</v>
      </c>
    </row>
    <row r="34" spans="1:9" x14ac:dyDescent="0.25">
      <c r="A34" s="6" t="s">
        <v>1</v>
      </c>
      <c r="B34" s="36">
        <v>376</v>
      </c>
      <c r="C34" s="9" t="s">
        <v>53</v>
      </c>
      <c r="D34" s="100">
        <v>200</v>
      </c>
      <c r="E34" s="131"/>
      <c r="F34" s="110">
        <v>36.68</v>
      </c>
      <c r="G34" s="110">
        <v>0.11</v>
      </c>
      <c r="H34" s="110">
        <v>0.06</v>
      </c>
      <c r="I34" s="110">
        <v>8.9700000000000006</v>
      </c>
    </row>
    <row r="35" spans="1:9" x14ac:dyDescent="0.25">
      <c r="A35" s="6" t="s">
        <v>0</v>
      </c>
      <c r="B35" s="36"/>
      <c r="C35" s="8" t="s">
        <v>54</v>
      </c>
      <c r="D35" s="100" t="s">
        <v>22</v>
      </c>
      <c r="E35" s="131"/>
      <c r="F35" s="116">
        <v>120.5</v>
      </c>
      <c r="G35" s="110">
        <v>3.93</v>
      </c>
      <c r="H35" s="117">
        <v>0.54</v>
      </c>
      <c r="I35" s="117">
        <v>24.66</v>
      </c>
    </row>
    <row r="36" spans="1:9" x14ac:dyDescent="0.25">
      <c r="A36" s="6"/>
      <c r="B36" s="36"/>
      <c r="C36" s="6"/>
      <c r="D36" s="115"/>
      <c r="E36" s="98"/>
      <c r="F36" s="110"/>
      <c r="G36" s="117"/>
      <c r="H36" s="117"/>
      <c r="I36" s="116"/>
    </row>
    <row r="37" spans="1:9" x14ac:dyDescent="0.25">
      <c r="A37" s="6"/>
      <c r="B37" s="38"/>
      <c r="C37" s="30" t="s">
        <v>19</v>
      </c>
      <c r="D37" s="115">
        <v>550</v>
      </c>
      <c r="E37" s="62">
        <v>78</v>
      </c>
      <c r="F37" s="118">
        <f>F31+F32+F33+F34+F35</f>
        <v>688.75</v>
      </c>
      <c r="G37" s="118">
        <f t="shared" ref="G37:I37" si="3">G31+G32+G33+G34+G35</f>
        <v>26.59</v>
      </c>
      <c r="H37" s="118">
        <f t="shared" si="3"/>
        <v>19.329999999999998</v>
      </c>
      <c r="I37" s="118">
        <f t="shared" si="3"/>
        <v>86.58</v>
      </c>
    </row>
    <row r="38" spans="1:9" ht="15.75" thickBot="1" x14ac:dyDescent="0.3">
      <c r="A38" s="5"/>
      <c r="B38" s="40"/>
      <c r="C38" s="4"/>
      <c r="D38" s="2"/>
      <c r="E38" s="3"/>
      <c r="F38" s="2"/>
      <c r="G38" s="2"/>
      <c r="H38" s="2"/>
      <c r="I38" s="1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I3" sqref="I3"/>
    </sheetView>
  </sheetViews>
  <sheetFormatPr defaultRowHeight="15" x14ac:dyDescent="0.25"/>
  <cols>
    <col min="1" max="1" width="17.28515625" customWidth="1"/>
    <col min="3" max="3" width="47.140625" customWidth="1"/>
    <col min="4" max="4" width="10.42578125" customWidth="1"/>
    <col min="8" max="8" width="11.42578125" customWidth="1"/>
    <col min="9" max="9" width="11.7109375" customWidth="1"/>
  </cols>
  <sheetData>
    <row r="2" spans="1:9" x14ac:dyDescent="0.25">
      <c r="A2" s="150" t="s">
        <v>18</v>
      </c>
      <c r="B2" s="151"/>
      <c r="C2" s="152"/>
      <c r="D2" s="13" t="s">
        <v>17</v>
      </c>
      <c r="E2" s="14" t="s">
        <v>38</v>
      </c>
      <c r="F2" s="13"/>
      <c r="G2" s="13"/>
      <c r="H2" s="13" t="s">
        <v>16</v>
      </c>
      <c r="I2" s="15">
        <v>44908</v>
      </c>
    </row>
    <row r="3" spans="1:9" ht="15.75" thickBot="1" x14ac:dyDescent="0.3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51</v>
      </c>
      <c r="G4" s="22" t="s">
        <v>6</v>
      </c>
      <c r="H4" s="22" t="s">
        <v>5</v>
      </c>
      <c r="I4" s="22" t="s">
        <v>52</v>
      </c>
    </row>
    <row r="5" spans="1:9" ht="15.75" thickBot="1" x14ac:dyDescent="0.3">
      <c r="A5" s="41" t="s">
        <v>3</v>
      </c>
      <c r="B5" s="35"/>
      <c r="C5" s="42"/>
      <c r="D5" s="19"/>
      <c r="E5" s="17"/>
      <c r="F5" s="20"/>
      <c r="G5" s="20"/>
      <c r="H5" s="20"/>
      <c r="I5" s="20"/>
    </row>
    <row r="6" spans="1:9" ht="15.75" thickBot="1" x14ac:dyDescent="0.3">
      <c r="A6" s="138"/>
      <c r="B6" s="38">
        <v>3</v>
      </c>
      <c r="C6" s="139" t="s">
        <v>55</v>
      </c>
      <c r="D6" s="101">
        <v>50</v>
      </c>
      <c r="E6" s="140"/>
      <c r="F6" s="101">
        <v>155</v>
      </c>
      <c r="G6" s="101">
        <v>6.27</v>
      </c>
      <c r="H6" s="101">
        <v>7.03</v>
      </c>
      <c r="I6" s="101">
        <v>14.83</v>
      </c>
    </row>
    <row r="7" spans="1:9" ht="15" customHeight="1" x14ac:dyDescent="0.25">
      <c r="A7" s="50" t="s">
        <v>27</v>
      </c>
      <c r="B7" s="36">
        <v>173</v>
      </c>
      <c r="C7" s="141" t="s">
        <v>74</v>
      </c>
      <c r="D7" s="100">
        <v>200</v>
      </c>
      <c r="E7" s="141"/>
      <c r="F7" s="117">
        <v>285</v>
      </c>
      <c r="G7" s="117">
        <v>9</v>
      </c>
      <c r="H7" s="117">
        <v>9.85</v>
      </c>
      <c r="I7" s="142">
        <v>40.090000000000003</v>
      </c>
    </row>
    <row r="8" spans="1:9" ht="15" customHeight="1" x14ac:dyDescent="0.25">
      <c r="A8" s="48" t="s">
        <v>42</v>
      </c>
      <c r="B8" s="36">
        <v>379</v>
      </c>
      <c r="C8" s="9" t="s">
        <v>47</v>
      </c>
      <c r="D8" s="100">
        <v>200</v>
      </c>
      <c r="E8" s="143"/>
      <c r="F8" s="110">
        <v>60.1</v>
      </c>
      <c r="G8" s="110">
        <v>3.17</v>
      </c>
      <c r="H8" s="110">
        <v>2.68</v>
      </c>
      <c r="I8" s="110">
        <v>9.98</v>
      </c>
    </row>
    <row r="9" spans="1:9" x14ac:dyDescent="0.25">
      <c r="A9" s="48" t="s">
        <v>0</v>
      </c>
      <c r="B9" s="36"/>
      <c r="C9" s="9" t="s">
        <v>25</v>
      </c>
      <c r="D9" s="101">
        <v>50</v>
      </c>
      <c r="E9" s="140"/>
      <c r="F9" s="101">
        <v>132</v>
      </c>
      <c r="G9" s="101">
        <v>3.76</v>
      </c>
      <c r="H9" s="101">
        <v>1.74</v>
      </c>
      <c r="I9" s="101">
        <v>30.84</v>
      </c>
    </row>
    <row r="10" spans="1:9" ht="15.75" thickBot="1" x14ac:dyDescent="0.3">
      <c r="A10" s="54"/>
      <c r="B10" s="40"/>
      <c r="C10" s="43"/>
      <c r="D10" s="111">
        <f>SUM(D6:D9)</f>
        <v>500</v>
      </c>
      <c r="E10" s="32">
        <v>37.549999999999997</v>
      </c>
      <c r="F10" s="112">
        <f>SUM(F6:F9)</f>
        <v>632.1</v>
      </c>
      <c r="G10" s="112">
        <f t="shared" ref="G10:I10" si="0">SUM(G6:G9)</f>
        <v>22.199999999999996</v>
      </c>
      <c r="H10" s="112">
        <f t="shared" si="0"/>
        <v>21.299999999999997</v>
      </c>
      <c r="I10" s="112">
        <f t="shared" si="0"/>
        <v>95.740000000000009</v>
      </c>
    </row>
    <row r="11" spans="1:9" ht="16.5" customHeight="1" thickBot="1" x14ac:dyDescent="0.3">
      <c r="A11" s="41" t="s">
        <v>15</v>
      </c>
      <c r="B11" s="35"/>
      <c r="C11" s="42"/>
      <c r="D11" s="19"/>
      <c r="E11" s="17"/>
      <c r="F11" s="31"/>
      <c r="G11" s="31"/>
      <c r="H11" s="31"/>
      <c r="I11" s="31"/>
    </row>
    <row r="12" spans="1:9" ht="15" customHeight="1" thickBot="1" x14ac:dyDescent="0.3">
      <c r="A12" s="51" t="s">
        <v>28</v>
      </c>
      <c r="B12" s="36">
        <v>96</v>
      </c>
      <c r="C12" s="139" t="s">
        <v>75</v>
      </c>
      <c r="D12" s="101" t="s">
        <v>14</v>
      </c>
      <c r="E12" s="140"/>
      <c r="F12" s="108">
        <v>102</v>
      </c>
      <c r="G12" s="108">
        <v>1.87</v>
      </c>
      <c r="H12" s="108">
        <v>5.57</v>
      </c>
      <c r="I12" s="108">
        <v>9.94</v>
      </c>
    </row>
    <row r="13" spans="1:9" ht="15" customHeight="1" x14ac:dyDescent="0.25">
      <c r="A13" s="50" t="s">
        <v>39</v>
      </c>
      <c r="B13" s="36" t="s">
        <v>98</v>
      </c>
      <c r="C13" s="141" t="s">
        <v>93</v>
      </c>
      <c r="D13" s="100">
        <v>200</v>
      </c>
      <c r="E13" s="141"/>
      <c r="F13" s="117">
        <v>287</v>
      </c>
      <c r="G13" s="117">
        <v>14.1</v>
      </c>
      <c r="H13" s="117">
        <v>11.37</v>
      </c>
      <c r="I13" s="142">
        <v>10.39</v>
      </c>
    </row>
    <row r="14" spans="1:9" x14ac:dyDescent="0.25">
      <c r="A14" s="48" t="s">
        <v>57</v>
      </c>
      <c r="B14" s="36">
        <v>321</v>
      </c>
      <c r="C14" s="139" t="s">
        <v>89</v>
      </c>
      <c r="D14" s="144">
        <v>50</v>
      </c>
      <c r="E14" s="140"/>
      <c r="F14" s="117">
        <v>32.6</v>
      </c>
      <c r="G14" s="117">
        <v>0.92</v>
      </c>
      <c r="H14" s="117">
        <v>1.61</v>
      </c>
      <c r="I14" s="142">
        <v>3.6</v>
      </c>
    </row>
    <row r="15" spans="1:9" x14ac:dyDescent="0.25">
      <c r="A15" s="48" t="s">
        <v>42</v>
      </c>
      <c r="B15" s="36"/>
      <c r="C15" s="9" t="s">
        <v>94</v>
      </c>
      <c r="D15" s="101">
        <v>200</v>
      </c>
      <c r="E15" s="143"/>
      <c r="F15" s="106">
        <v>89</v>
      </c>
      <c r="G15" s="106">
        <v>0.2</v>
      </c>
      <c r="H15" s="106">
        <v>0.1</v>
      </c>
      <c r="I15" s="106">
        <v>19.82</v>
      </c>
    </row>
    <row r="16" spans="1:9" x14ac:dyDescent="0.25">
      <c r="A16" s="48" t="s">
        <v>0</v>
      </c>
      <c r="B16" s="36"/>
      <c r="C16" s="9" t="s">
        <v>54</v>
      </c>
      <c r="D16" s="100" t="s">
        <v>76</v>
      </c>
      <c r="E16" s="140"/>
      <c r="F16" s="100">
        <v>135.91999999999999</v>
      </c>
      <c r="G16" s="100">
        <v>4.28</v>
      </c>
      <c r="H16" s="100">
        <v>0.7</v>
      </c>
      <c r="I16" s="100">
        <v>27.62</v>
      </c>
    </row>
    <row r="17" spans="1:9" x14ac:dyDescent="0.25">
      <c r="A17" s="48"/>
      <c r="B17" s="36"/>
      <c r="C17" s="42"/>
      <c r="D17" s="115">
        <v>725</v>
      </c>
      <c r="E17" s="145">
        <v>68.45</v>
      </c>
      <c r="F17" s="146">
        <f>SUM(F12:F16)</f>
        <v>646.52</v>
      </c>
      <c r="G17" s="146">
        <f t="shared" ref="G17:I17" si="1">SUM(G12:G16)</f>
        <v>21.37</v>
      </c>
      <c r="H17" s="146">
        <f t="shared" si="1"/>
        <v>19.349999999999998</v>
      </c>
      <c r="I17" s="146">
        <f t="shared" si="1"/>
        <v>71.37</v>
      </c>
    </row>
    <row r="18" spans="1:9" x14ac:dyDescent="0.25">
      <c r="A18" s="48"/>
      <c r="B18" s="38"/>
      <c r="C18" s="34" t="s">
        <v>23</v>
      </c>
      <c r="D18" s="33">
        <f>D10+D17</f>
        <v>1225</v>
      </c>
      <c r="E18" s="62">
        <f>SUM(E10+E17)</f>
        <v>106</v>
      </c>
      <c r="F18" s="118">
        <f>SUM(F10+F17)</f>
        <v>1278.6199999999999</v>
      </c>
      <c r="G18" s="118">
        <f>SUM(G10+G17)</f>
        <v>43.569999999999993</v>
      </c>
      <c r="H18" s="118">
        <f>SUM(H10+H17)</f>
        <v>40.649999999999991</v>
      </c>
      <c r="I18" s="118">
        <f>SUM(I10+I17)</f>
        <v>167.11</v>
      </c>
    </row>
    <row r="19" spans="1:9" ht="15.75" thickBot="1" x14ac:dyDescent="0.3">
      <c r="A19" s="53"/>
      <c r="B19" s="39"/>
      <c r="C19" s="43"/>
      <c r="D19" s="120"/>
      <c r="E19" s="99"/>
      <c r="F19" s="32"/>
      <c r="G19" s="32"/>
      <c r="H19" s="32"/>
      <c r="I19" s="32"/>
    </row>
    <row r="20" spans="1:9" ht="15.75" thickBot="1" x14ac:dyDescent="0.3">
      <c r="A20" s="49" t="s">
        <v>48</v>
      </c>
      <c r="B20" s="37"/>
      <c r="C20" s="42"/>
      <c r="D20" s="7"/>
      <c r="E20" s="16"/>
      <c r="F20" s="25"/>
      <c r="G20" s="26"/>
      <c r="H20" s="26"/>
      <c r="I20" s="27"/>
    </row>
    <row r="21" spans="1:9" x14ac:dyDescent="0.25">
      <c r="A21" s="50" t="s">
        <v>39</v>
      </c>
      <c r="B21" s="36" t="s">
        <v>98</v>
      </c>
      <c r="C21" s="141" t="s">
        <v>93</v>
      </c>
      <c r="D21" s="100">
        <v>200</v>
      </c>
      <c r="E21" s="141"/>
      <c r="F21" s="117">
        <v>287</v>
      </c>
      <c r="G21" s="117">
        <v>14.1</v>
      </c>
      <c r="H21" s="117">
        <v>11.37</v>
      </c>
      <c r="I21" s="142">
        <v>10.39</v>
      </c>
    </row>
    <row r="22" spans="1:9" ht="15" customHeight="1" x14ac:dyDescent="0.25">
      <c r="A22" s="48" t="s">
        <v>57</v>
      </c>
      <c r="B22" s="36">
        <v>321</v>
      </c>
      <c r="C22" s="139" t="s">
        <v>89</v>
      </c>
      <c r="D22" s="144">
        <v>50</v>
      </c>
      <c r="E22" s="140"/>
      <c r="F22" s="117">
        <v>32.6</v>
      </c>
      <c r="G22" s="117">
        <v>0.92</v>
      </c>
      <c r="H22" s="117">
        <v>1.61</v>
      </c>
      <c r="I22" s="142">
        <v>3.6</v>
      </c>
    </row>
    <row r="23" spans="1:9" x14ac:dyDescent="0.25">
      <c r="A23" s="48" t="s">
        <v>42</v>
      </c>
      <c r="B23" s="36">
        <v>379</v>
      </c>
      <c r="C23" s="9" t="s">
        <v>47</v>
      </c>
      <c r="D23" s="100">
        <v>200</v>
      </c>
      <c r="E23" s="131"/>
      <c r="F23" s="116">
        <v>60.1</v>
      </c>
      <c r="G23" s="110">
        <v>3.17</v>
      </c>
      <c r="H23" s="117">
        <v>2.68</v>
      </c>
      <c r="I23" s="117">
        <v>9.98</v>
      </c>
    </row>
    <row r="24" spans="1:9" x14ac:dyDescent="0.25">
      <c r="A24" s="48" t="s">
        <v>0</v>
      </c>
      <c r="B24" s="36"/>
      <c r="C24" s="8" t="s">
        <v>54</v>
      </c>
      <c r="D24" s="100" t="s">
        <v>32</v>
      </c>
      <c r="E24" s="131"/>
      <c r="F24" s="110">
        <v>107.6</v>
      </c>
      <c r="G24" s="110">
        <v>3.6</v>
      </c>
      <c r="H24" s="117">
        <v>0.48</v>
      </c>
      <c r="I24" s="117">
        <v>22.68</v>
      </c>
    </row>
    <row r="25" spans="1:9" x14ac:dyDescent="0.25">
      <c r="A25" s="48"/>
      <c r="B25" s="36"/>
      <c r="C25" s="9"/>
      <c r="D25" s="115"/>
      <c r="E25" s="98"/>
      <c r="F25" s="110"/>
      <c r="G25" s="117"/>
      <c r="H25" s="117"/>
      <c r="I25" s="116"/>
    </row>
    <row r="26" spans="1:9" x14ac:dyDescent="0.25">
      <c r="A26" s="48"/>
      <c r="B26" s="38"/>
      <c r="C26" s="29" t="s">
        <v>20</v>
      </c>
      <c r="D26" s="33">
        <v>500</v>
      </c>
      <c r="E26" s="62">
        <v>68.45</v>
      </c>
      <c r="F26" s="118">
        <f>F21+F22+F23+F24+F25</f>
        <v>487.30000000000007</v>
      </c>
      <c r="G26" s="118">
        <f t="shared" ref="G26:I26" si="2">G21+G22+G23+G24+G25</f>
        <v>21.79</v>
      </c>
      <c r="H26" s="118">
        <f t="shared" si="2"/>
        <v>16.139999999999997</v>
      </c>
      <c r="I26" s="118">
        <f t="shared" si="2"/>
        <v>46.65</v>
      </c>
    </row>
    <row r="27" spans="1:9" ht="15.75" thickBot="1" x14ac:dyDescent="0.3">
      <c r="A27" s="53"/>
      <c r="B27" s="40"/>
      <c r="C27" s="43"/>
      <c r="D27" s="121"/>
      <c r="E27" s="99"/>
      <c r="F27" s="99"/>
      <c r="G27" s="99"/>
      <c r="H27" s="99"/>
      <c r="I27" s="122"/>
    </row>
    <row r="28" spans="1:9" ht="15.75" thickBot="1" x14ac:dyDescent="0.3">
      <c r="A28" s="51" t="s">
        <v>11</v>
      </c>
      <c r="B28" s="22" t="s">
        <v>10</v>
      </c>
      <c r="C28" s="22" t="s">
        <v>9</v>
      </c>
      <c r="D28" s="22" t="s">
        <v>8</v>
      </c>
      <c r="E28" s="22" t="s">
        <v>7</v>
      </c>
      <c r="F28" s="22" t="s">
        <v>51</v>
      </c>
      <c r="G28" s="22" t="s">
        <v>6</v>
      </c>
      <c r="H28" s="22" t="s">
        <v>5</v>
      </c>
      <c r="I28" s="22" t="s">
        <v>52</v>
      </c>
    </row>
    <row r="29" spans="1:9" ht="15.75" thickBot="1" x14ac:dyDescent="0.3">
      <c r="A29" s="41" t="s">
        <v>49</v>
      </c>
      <c r="B29" s="37"/>
      <c r="C29" s="47"/>
      <c r="D29" s="19"/>
      <c r="E29" s="16"/>
      <c r="F29" s="25"/>
      <c r="G29" s="26"/>
      <c r="H29" s="26"/>
      <c r="I29" s="27"/>
    </row>
    <row r="30" spans="1:9" x14ac:dyDescent="0.25">
      <c r="A30" s="50" t="s">
        <v>39</v>
      </c>
      <c r="B30" s="36" t="s">
        <v>98</v>
      </c>
      <c r="C30" s="141" t="s">
        <v>99</v>
      </c>
      <c r="D30" s="100">
        <v>250</v>
      </c>
      <c r="E30" s="141"/>
      <c r="F30" s="117">
        <v>339</v>
      </c>
      <c r="G30" s="117">
        <v>14.09</v>
      </c>
      <c r="H30" s="117">
        <v>15.4</v>
      </c>
      <c r="I30" s="142">
        <v>13.79</v>
      </c>
    </row>
    <row r="31" spans="1:9" ht="15.75" customHeight="1" x14ac:dyDescent="0.25">
      <c r="A31" s="48" t="s">
        <v>57</v>
      </c>
      <c r="B31" s="36">
        <v>321</v>
      </c>
      <c r="C31" s="139" t="s">
        <v>89</v>
      </c>
      <c r="D31" s="144">
        <v>50</v>
      </c>
      <c r="E31" s="140"/>
      <c r="F31" s="117">
        <v>32.6</v>
      </c>
      <c r="G31" s="117">
        <v>0.92</v>
      </c>
      <c r="H31" s="117">
        <v>1.61</v>
      </c>
      <c r="I31" s="142">
        <v>3.6</v>
      </c>
    </row>
    <row r="32" spans="1:9" x14ac:dyDescent="0.25">
      <c r="A32" s="48" t="s">
        <v>42</v>
      </c>
      <c r="B32" s="36"/>
      <c r="C32" s="9" t="s">
        <v>94</v>
      </c>
      <c r="D32" s="101">
        <v>200</v>
      </c>
      <c r="E32" s="143"/>
      <c r="F32" s="106">
        <v>68.12</v>
      </c>
      <c r="G32" s="106">
        <v>0.2</v>
      </c>
      <c r="H32" s="106">
        <v>0.1</v>
      </c>
      <c r="I32" s="106">
        <v>19.82</v>
      </c>
    </row>
    <row r="33" spans="1:9" x14ac:dyDescent="0.25">
      <c r="A33" s="48" t="s">
        <v>0</v>
      </c>
      <c r="B33" s="36"/>
      <c r="C33" s="8" t="s">
        <v>54</v>
      </c>
      <c r="D33" s="100" t="s">
        <v>100</v>
      </c>
      <c r="E33" s="131"/>
      <c r="F33" s="110">
        <v>130.28</v>
      </c>
      <c r="G33" s="110">
        <v>29.97</v>
      </c>
      <c r="H33" s="117">
        <v>0.6</v>
      </c>
      <c r="I33" s="117">
        <v>26.68</v>
      </c>
    </row>
    <row r="34" spans="1:9" x14ac:dyDescent="0.25">
      <c r="A34" s="48"/>
      <c r="B34" s="36"/>
      <c r="C34" s="44"/>
      <c r="D34" s="100"/>
      <c r="E34" s="98"/>
      <c r="F34" s="110"/>
      <c r="G34" s="117"/>
      <c r="H34" s="117"/>
      <c r="I34" s="116"/>
    </row>
    <row r="35" spans="1:9" x14ac:dyDescent="0.25">
      <c r="A35" s="48"/>
      <c r="B35" s="38"/>
      <c r="C35" s="30" t="s">
        <v>19</v>
      </c>
      <c r="D35" s="115">
        <v>560</v>
      </c>
      <c r="E35" s="62">
        <v>78</v>
      </c>
      <c r="F35" s="118">
        <f>SUM(F30:F33)</f>
        <v>570</v>
      </c>
      <c r="G35" s="118">
        <f t="shared" ref="G35:I35" si="3">SUM(G30:G33)</f>
        <v>45.18</v>
      </c>
      <c r="H35" s="118">
        <f t="shared" si="3"/>
        <v>17.710000000000004</v>
      </c>
      <c r="I35" s="118">
        <f t="shared" si="3"/>
        <v>63.89</v>
      </c>
    </row>
    <row r="36" spans="1:9" ht="15.75" thickBot="1" x14ac:dyDescent="0.3">
      <c r="A36" s="53"/>
      <c r="B36" s="40"/>
      <c r="C36" s="43"/>
      <c r="D36" s="45"/>
      <c r="E36" s="18"/>
      <c r="F36" s="45"/>
      <c r="G36" s="45"/>
      <c r="H36" s="45"/>
      <c r="I36" s="46"/>
    </row>
  </sheetData>
  <mergeCells count="1"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workbookViewId="0">
      <selection activeCell="I3" sqref="I3"/>
    </sheetView>
  </sheetViews>
  <sheetFormatPr defaultRowHeight="15" x14ac:dyDescent="0.25"/>
  <cols>
    <col min="1" max="1" width="16" customWidth="1"/>
    <col min="3" max="3" width="42.5703125" customWidth="1"/>
    <col min="4" max="4" width="10.28515625" customWidth="1"/>
    <col min="6" max="6" width="9.7109375" customWidth="1"/>
    <col min="8" max="8" width="10.28515625" customWidth="1"/>
    <col min="9" max="9" width="11.42578125" customWidth="1"/>
  </cols>
  <sheetData>
    <row r="2" spans="1:9" x14ac:dyDescent="0.25">
      <c r="A2" s="150" t="s">
        <v>18</v>
      </c>
      <c r="B2" s="151"/>
      <c r="C2" s="152"/>
      <c r="D2" s="13" t="s">
        <v>17</v>
      </c>
      <c r="E2" s="14" t="s">
        <v>38</v>
      </c>
      <c r="F2" s="13"/>
      <c r="G2" s="13"/>
      <c r="H2" s="13" t="s">
        <v>16</v>
      </c>
      <c r="I2" s="15">
        <v>44909</v>
      </c>
    </row>
    <row r="3" spans="1:9" ht="15.75" thickBot="1" x14ac:dyDescent="0.3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51</v>
      </c>
      <c r="G4" s="22" t="s">
        <v>6</v>
      </c>
      <c r="H4" s="22" t="s">
        <v>5</v>
      </c>
      <c r="I4" s="22" t="s">
        <v>52</v>
      </c>
    </row>
    <row r="5" spans="1:9" ht="15.75" thickBot="1" x14ac:dyDescent="0.3">
      <c r="A5" s="41" t="s">
        <v>3</v>
      </c>
      <c r="B5" s="35"/>
      <c r="C5" s="42"/>
      <c r="D5" s="19"/>
      <c r="E5" s="17"/>
      <c r="F5" s="20"/>
      <c r="G5" s="20"/>
      <c r="H5" s="20"/>
      <c r="I5" s="20"/>
    </row>
    <row r="6" spans="1:9" ht="15" customHeight="1" thickBot="1" x14ac:dyDescent="0.3">
      <c r="A6" s="55" t="s">
        <v>50</v>
      </c>
      <c r="B6" s="35"/>
      <c r="C6" s="9" t="s">
        <v>2</v>
      </c>
      <c r="D6" s="104">
        <v>100</v>
      </c>
      <c r="E6" s="98"/>
      <c r="F6" s="105">
        <v>47</v>
      </c>
      <c r="G6" s="105">
        <v>0.4</v>
      </c>
      <c r="H6" s="105">
        <v>0.4</v>
      </c>
      <c r="I6" s="105">
        <v>9.8000000000000007</v>
      </c>
    </row>
    <row r="7" spans="1:9" ht="16.5" customHeight="1" x14ac:dyDescent="0.25">
      <c r="A7" s="50" t="s">
        <v>27</v>
      </c>
      <c r="B7" s="35">
        <v>173</v>
      </c>
      <c r="C7" s="63" t="s">
        <v>77</v>
      </c>
      <c r="D7" s="101" t="s">
        <v>21</v>
      </c>
      <c r="E7" s="98"/>
      <c r="F7" s="106">
        <v>248.82</v>
      </c>
      <c r="G7" s="106">
        <v>7.74</v>
      </c>
      <c r="H7" s="106">
        <v>17.05</v>
      </c>
      <c r="I7" s="106">
        <v>38.44</v>
      </c>
    </row>
    <row r="8" spans="1:9" x14ac:dyDescent="0.25">
      <c r="A8" s="48" t="s">
        <v>1</v>
      </c>
      <c r="B8" s="36">
        <v>376</v>
      </c>
      <c r="C8" s="9" t="s">
        <v>12</v>
      </c>
      <c r="D8" s="101">
        <v>200</v>
      </c>
      <c r="E8" s="98"/>
      <c r="F8" s="106">
        <v>40</v>
      </c>
      <c r="G8" s="106">
        <v>7.0000000000000007E-2</v>
      </c>
      <c r="H8" s="106">
        <v>0.02</v>
      </c>
      <c r="I8" s="106">
        <v>10</v>
      </c>
    </row>
    <row r="9" spans="1:9" ht="15.75" customHeight="1" x14ac:dyDescent="0.25">
      <c r="A9" s="48" t="s">
        <v>0</v>
      </c>
      <c r="B9" s="36"/>
      <c r="C9" s="9" t="s">
        <v>25</v>
      </c>
      <c r="D9" s="101">
        <v>50</v>
      </c>
      <c r="E9" s="98"/>
      <c r="F9" s="106">
        <v>132</v>
      </c>
      <c r="G9" s="106">
        <v>3.76</v>
      </c>
      <c r="H9" s="106">
        <v>1.74</v>
      </c>
      <c r="I9" s="106">
        <v>30.84</v>
      </c>
    </row>
    <row r="10" spans="1:9" x14ac:dyDescent="0.25">
      <c r="A10" s="48"/>
      <c r="B10" s="36"/>
      <c r="C10" s="9"/>
      <c r="D10" s="101"/>
      <c r="E10" s="98"/>
      <c r="F10" s="106"/>
      <c r="G10" s="106"/>
      <c r="H10" s="106"/>
      <c r="I10" s="106"/>
    </row>
    <row r="11" spans="1:9" ht="15.75" thickBot="1" x14ac:dyDescent="0.3">
      <c r="A11" s="54"/>
      <c r="B11" s="40"/>
      <c r="C11" s="43"/>
      <c r="D11" s="102">
        <v>535</v>
      </c>
      <c r="E11" s="32">
        <v>37.549999999999997</v>
      </c>
      <c r="F11" s="103">
        <f>F6+F7+F8+F9+F10</f>
        <v>467.82</v>
      </c>
      <c r="G11" s="103">
        <f>G6+G7+G8+G9+G10</f>
        <v>11.97</v>
      </c>
      <c r="H11" s="103">
        <f>H6+H7+H8+H9+H10</f>
        <v>19.209999999999997</v>
      </c>
      <c r="I11" s="103">
        <f>I6+I7+I8+I9+I10</f>
        <v>89.08</v>
      </c>
    </row>
    <row r="12" spans="1:9" ht="15.75" thickBot="1" x14ac:dyDescent="0.3">
      <c r="A12" s="41" t="s">
        <v>15</v>
      </c>
      <c r="B12" s="35"/>
      <c r="C12" s="42"/>
      <c r="D12" s="56"/>
      <c r="E12" s="17"/>
      <c r="F12" s="60"/>
      <c r="G12" s="60"/>
      <c r="H12" s="60"/>
      <c r="I12" s="60"/>
    </row>
    <row r="13" spans="1:9" ht="15.75" thickBot="1" x14ac:dyDescent="0.3">
      <c r="A13" s="51" t="s">
        <v>28</v>
      </c>
      <c r="B13" s="35">
        <v>113</v>
      </c>
      <c r="C13" s="9" t="s">
        <v>31</v>
      </c>
      <c r="D13" s="104">
        <v>200</v>
      </c>
      <c r="E13" s="98"/>
      <c r="F13" s="105">
        <v>87.2</v>
      </c>
      <c r="G13" s="105">
        <v>2.0499999999999998</v>
      </c>
      <c r="H13" s="105">
        <v>2.2200000000000002</v>
      </c>
      <c r="I13" s="105">
        <v>12.55</v>
      </c>
    </row>
    <row r="14" spans="1:9" ht="15.75" thickBot="1" x14ac:dyDescent="0.3">
      <c r="A14" s="52" t="s">
        <v>27</v>
      </c>
      <c r="B14" s="36">
        <v>321</v>
      </c>
      <c r="C14" s="9" t="s">
        <v>40</v>
      </c>
      <c r="D14" s="101" t="s">
        <v>30</v>
      </c>
      <c r="E14" s="98"/>
      <c r="F14" s="106">
        <v>363.62</v>
      </c>
      <c r="G14" s="106">
        <v>19.579999999999998</v>
      </c>
      <c r="H14" s="106">
        <v>13.54</v>
      </c>
      <c r="I14" s="123">
        <v>41.38</v>
      </c>
    </row>
    <row r="15" spans="1:9" ht="15.75" thickBot="1" x14ac:dyDescent="0.3">
      <c r="A15" s="51" t="s">
        <v>57</v>
      </c>
      <c r="B15" s="35">
        <v>10</v>
      </c>
      <c r="C15" s="9" t="s">
        <v>95</v>
      </c>
      <c r="D15" s="104">
        <v>30</v>
      </c>
      <c r="E15" s="98"/>
      <c r="F15" s="105">
        <v>12.01</v>
      </c>
      <c r="G15" s="105">
        <v>0.93</v>
      </c>
      <c r="H15" s="105">
        <v>0.06</v>
      </c>
      <c r="I15" s="105">
        <v>1.95</v>
      </c>
    </row>
    <row r="16" spans="1:9" x14ac:dyDescent="0.25">
      <c r="A16" s="50" t="s">
        <v>42</v>
      </c>
      <c r="B16" s="36">
        <v>358</v>
      </c>
      <c r="C16" s="9" t="s">
        <v>78</v>
      </c>
      <c r="D16" s="101">
        <v>200</v>
      </c>
      <c r="E16" s="98"/>
      <c r="F16" s="106">
        <v>123.5</v>
      </c>
      <c r="G16" s="106">
        <v>0.06</v>
      </c>
      <c r="H16" s="106">
        <v>0.06</v>
      </c>
      <c r="I16" s="106">
        <v>30.2</v>
      </c>
    </row>
    <row r="17" spans="1:17" x14ac:dyDescent="0.25">
      <c r="A17" s="48" t="s">
        <v>0</v>
      </c>
      <c r="B17" s="36"/>
      <c r="C17" s="9" t="s">
        <v>58</v>
      </c>
      <c r="D17" s="101" t="s">
        <v>79</v>
      </c>
      <c r="E17" s="98"/>
      <c r="F17" s="106">
        <v>159.91999999999999</v>
      </c>
      <c r="G17" s="106">
        <v>5.24</v>
      </c>
      <c r="H17" s="106">
        <v>0.78</v>
      </c>
      <c r="I17" s="106">
        <v>32.54</v>
      </c>
    </row>
    <row r="18" spans="1:17" x14ac:dyDescent="0.25">
      <c r="A18" s="48"/>
      <c r="B18" s="36"/>
      <c r="C18" s="42"/>
      <c r="D18" s="107">
        <v>705</v>
      </c>
      <c r="E18" s="145">
        <v>68.45</v>
      </c>
      <c r="F18" s="147">
        <f>SUM(F13:F17)</f>
        <v>746.24999999999989</v>
      </c>
      <c r="G18" s="147">
        <f t="shared" ref="G18:I18" si="0">SUM(G13:G17)</f>
        <v>27.86</v>
      </c>
      <c r="H18" s="147">
        <f t="shared" si="0"/>
        <v>16.66</v>
      </c>
      <c r="I18" s="147">
        <f t="shared" si="0"/>
        <v>118.62</v>
      </c>
    </row>
    <row r="19" spans="1:17" x14ac:dyDescent="0.25">
      <c r="A19" s="48"/>
      <c r="B19" s="38"/>
      <c r="C19" s="34" t="s">
        <v>23</v>
      </c>
      <c r="D19" s="33">
        <f>D11+D18</f>
        <v>1240</v>
      </c>
      <c r="E19" s="62">
        <f>SUM(E11+E18)</f>
        <v>106</v>
      </c>
      <c r="F19" s="109">
        <f>SUM(F11+F18)</f>
        <v>1214.07</v>
      </c>
      <c r="G19" s="109">
        <f t="shared" ref="G19:I19" si="1">SUM(G11+G18)</f>
        <v>39.83</v>
      </c>
      <c r="H19" s="109">
        <f t="shared" si="1"/>
        <v>35.869999999999997</v>
      </c>
      <c r="I19" s="109">
        <f t="shared" si="1"/>
        <v>207.7</v>
      </c>
    </row>
    <row r="20" spans="1:17" ht="15.75" thickBot="1" x14ac:dyDescent="0.3">
      <c r="A20" s="53"/>
      <c r="B20" s="39"/>
      <c r="C20" s="43"/>
      <c r="D20" s="120"/>
      <c r="E20" s="99"/>
      <c r="F20" s="32"/>
      <c r="G20" s="32"/>
      <c r="H20" s="32"/>
      <c r="I20" s="32"/>
    </row>
    <row r="21" spans="1:17" ht="15.75" thickBot="1" x14ac:dyDescent="0.3">
      <c r="A21" s="49" t="s">
        <v>48</v>
      </c>
      <c r="B21" s="37"/>
      <c r="C21" s="42"/>
      <c r="D21" s="58"/>
      <c r="E21" s="16"/>
      <c r="F21" s="59"/>
      <c r="G21" s="61"/>
      <c r="H21" s="61"/>
      <c r="I21" s="61"/>
    </row>
    <row r="22" spans="1:17" ht="15.75" thickBot="1" x14ac:dyDescent="0.3">
      <c r="A22" s="51" t="s">
        <v>57</v>
      </c>
      <c r="B22" s="35">
        <v>10</v>
      </c>
      <c r="C22" s="9" t="s">
        <v>95</v>
      </c>
      <c r="D22" s="104">
        <v>30</v>
      </c>
      <c r="E22" s="98"/>
      <c r="F22" s="105">
        <v>12.01</v>
      </c>
      <c r="G22" s="105">
        <v>0.93</v>
      </c>
      <c r="H22" s="105">
        <v>0.06</v>
      </c>
      <c r="I22" s="105">
        <v>1.95</v>
      </c>
    </row>
    <row r="23" spans="1:17" x14ac:dyDescent="0.25">
      <c r="A23" s="52" t="s">
        <v>27</v>
      </c>
      <c r="B23" s="36">
        <v>291</v>
      </c>
      <c r="C23" s="9" t="s">
        <v>40</v>
      </c>
      <c r="D23" s="101" t="s">
        <v>30</v>
      </c>
      <c r="E23" s="98"/>
      <c r="F23" s="106">
        <v>363.62</v>
      </c>
      <c r="G23" s="106">
        <v>9.58</v>
      </c>
      <c r="H23" s="106">
        <v>13.54</v>
      </c>
      <c r="I23" s="123">
        <v>41.38</v>
      </c>
    </row>
    <row r="24" spans="1:17" x14ac:dyDescent="0.25">
      <c r="A24" s="50" t="s">
        <v>1</v>
      </c>
      <c r="B24" s="36">
        <v>376</v>
      </c>
      <c r="C24" s="9" t="s">
        <v>12</v>
      </c>
      <c r="D24" s="101">
        <v>200</v>
      </c>
      <c r="E24" s="98"/>
      <c r="F24" s="106">
        <v>40</v>
      </c>
      <c r="G24" s="106">
        <v>7.0000000000000007E-2</v>
      </c>
      <c r="H24" s="106">
        <v>0.02</v>
      </c>
      <c r="I24" s="106">
        <v>10</v>
      </c>
    </row>
    <row r="25" spans="1:17" x14ac:dyDescent="0.25">
      <c r="A25" s="48" t="s">
        <v>0</v>
      </c>
      <c r="B25" s="36"/>
      <c r="C25" s="9" t="s">
        <v>58</v>
      </c>
      <c r="D25" s="101" t="s">
        <v>59</v>
      </c>
      <c r="E25" s="98"/>
      <c r="F25" s="106">
        <v>204.65</v>
      </c>
      <c r="G25" s="106">
        <v>6.74</v>
      </c>
      <c r="H25" s="106">
        <v>1.05</v>
      </c>
      <c r="I25" s="106">
        <v>41.49</v>
      </c>
    </row>
    <row r="26" spans="1:17" x14ac:dyDescent="0.25">
      <c r="A26" s="48"/>
      <c r="B26" s="36"/>
      <c r="C26" s="9"/>
      <c r="D26" s="101"/>
      <c r="E26" s="98"/>
      <c r="F26" s="106"/>
      <c r="G26" s="108"/>
      <c r="H26" s="108"/>
      <c r="I26" s="108"/>
    </row>
    <row r="27" spans="1:17" x14ac:dyDescent="0.25">
      <c r="A27" s="48"/>
      <c r="B27" s="38"/>
      <c r="C27" s="29" t="s">
        <v>20</v>
      </c>
      <c r="D27" s="33">
        <v>500</v>
      </c>
      <c r="E27" s="62">
        <v>68.45</v>
      </c>
      <c r="F27" s="109">
        <f>SUM(F22:F25)</f>
        <v>620.28</v>
      </c>
      <c r="G27" s="109">
        <f t="shared" ref="G27:I27" si="2">SUM(G22:G25)</f>
        <v>17.32</v>
      </c>
      <c r="H27" s="109">
        <f t="shared" si="2"/>
        <v>14.67</v>
      </c>
      <c r="I27" s="109">
        <f t="shared" si="2"/>
        <v>94.820000000000007</v>
      </c>
    </row>
    <row r="28" spans="1:17" ht="15.75" thickBot="1" x14ac:dyDescent="0.3">
      <c r="A28" s="53"/>
      <c r="B28" s="40"/>
      <c r="C28" s="43"/>
      <c r="D28" s="45"/>
      <c r="E28" s="18"/>
      <c r="F28" s="18"/>
      <c r="G28" s="18"/>
      <c r="H28" s="18"/>
      <c r="I28" s="65"/>
    </row>
    <row r="29" spans="1:17" ht="15.75" thickBot="1" x14ac:dyDescent="0.3">
      <c r="A29" s="51" t="s">
        <v>11</v>
      </c>
      <c r="B29" s="22" t="s">
        <v>10</v>
      </c>
      <c r="C29" s="22" t="s">
        <v>9</v>
      </c>
      <c r="D29" s="22" t="s">
        <v>8</v>
      </c>
      <c r="E29" s="22" t="s">
        <v>7</v>
      </c>
      <c r="F29" s="22" t="s">
        <v>51</v>
      </c>
      <c r="G29" s="22" t="s">
        <v>6</v>
      </c>
      <c r="H29" s="22" t="s">
        <v>5</v>
      </c>
      <c r="I29" s="22" t="s">
        <v>52</v>
      </c>
    </row>
    <row r="30" spans="1:17" ht="15.75" thickBot="1" x14ac:dyDescent="0.3">
      <c r="A30" s="41" t="s">
        <v>49</v>
      </c>
      <c r="B30" s="37"/>
      <c r="C30" s="47"/>
      <c r="D30" s="56"/>
      <c r="E30" s="16"/>
      <c r="F30" s="59"/>
      <c r="G30" s="61"/>
      <c r="H30" s="61"/>
      <c r="I30" s="61"/>
    </row>
    <row r="31" spans="1:17" ht="17.25" thickBot="1" x14ac:dyDescent="0.3">
      <c r="A31" s="133" t="s">
        <v>0</v>
      </c>
      <c r="B31" s="35"/>
      <c r="C31" s="9" t="s">
        <v>60</v>
      </c>
      <c r="D31" s="56">
        <v>30</v>
      </c>
      <c r="E31" s="17"/>
      <c r="F31" s="134">
        <v>125.1</v>
      </c>
      <c r="G31" s="135">
        <v>2.25</v>
      </c>
      <c r="H31" s="135">
        <v>2.94</v>
      </c>
      <c r="I31" s="135">
        <v>22.32</v>
      </c>
      <c r="N31" s="137"/>
      <c r="O31" s="137"/>
      <c r="P31" s="137"/>
      <c r="Q31" s="137"/>
    </row>
    <row r="32" spans="1:17" ht="17.25" thickBot="1" x14ac:dyDescent="0.3">
      <c r="A32" s="51" t="s">
        <v>57</v>
      </c>
      <c r="B32" s="35">
        <v>10</v>
      </c>
      <c r="C32" s="9" t="s">
        <v>95</v>
      </c>
      <c r="D32" s="104">
        <v>30</v>
      </c>
      <c r="E32" s="98"/>
      <c r="F32" s="105">
        <v>12.01</v>
      </c>
      <c r="G32" s="105">
        <v>0.93</v>
      </c>
      <c r="H32" s="105">
        <v>0.06</v>
      </c>
      <c r="I32" s="105">
        <v>1.95</v>
      </c>
      <c r="N32" s="137"/>
      <c r="O32" s="137"/>
      <c r="P32" s="137"/>
      <c r="Q32" s="137"/>
    </row>
    <row r="33" spans="1:17" ht="16.5" x14ac:dyDescent="0.25">
      <c r="A33" s="52" t="s">
        <v>27</v>
      </c>
      <c r="B33" s="36">
        <v>291</v>
      </c>
      <c r="C33" s="9" t="s">
        <v>40</v>
      </c>
      <c r="D33" s="101">
        <v>250</v>
      </c>
      <c r="E33" s="98"/>
      <c r="F33" s="108">
        <v>419.54</v>
      </c>
      <c r="G33" s="106">
        <v>20.420000000000002</v>
      </c>
      <c r="H33" s="108">
        <v>15.69</v>
      </c>
      <c r="I33" s="108">
        <v>49.96</v>
      </c>
      <c r="N33" s="137"/>
      <c r="O33" s="137"/>
      <c r="P33" s="137"/>
      <c r="Q33" s="137"/>
    </row>
    <row r="34" spans="1:17" ht="16.5" x14ac:dyDescent="0.25">
      <c r="A34" s="48" t="s">
        <v>1</v>
      </c>
      <c r="B34" s="36">
        <v>376</v>
      </c>
      <c r="C34" s="9" t="s">
        <v>12</v>
      </c>
      <c r="D34" s="101">
        <v>200</v>
      </c>
      <c r="E34" s="98"/>
      <c r="F34" s="106">
        <v>40</v>
      </c>
      <c r="G34" s="106">
        <v>7.0000000000000007E-2</v>
      </c>
      <c r="H34" s="106">
        <v>0.02</v>
      </c>
      <c r="I34" s="106">
        <v>10</v>
      </c>
      <c r="N34" s="137"/>
      <c r="O34" s="137"/>
      <c r="P34" s="137"/>
      <c r="Q34" s="137"/>
    </row>
    <row r="35" spans="1:17" ht="16.5" x14ac:dyDescent="0.25">
      <c r="A35" s="48" t="s">
        <v>0</v>
      </c>
      <c r="B35" s="36">
        <v>2012</v>
      </c>
      <c r="C35" s="9" t="s">
        <v>54</v>
      </c>
      <c r="D35" s="101" t="s">
        <v>32</v>
      </c>
      <c r="E35" s="98"/>
      <c r="F35" s="108">
        <v>107.6</v>
      </c>
      <c r="G35" s="106">
        <v>3.6</v>
      </c>
      <c r="H35" s="108">
        <v>0.48</v>
      </c>
      <c r="I35" s="108">
        <v>22.68</v>
      </c>
      <c r="N35" s="137"/>
      <c r="O35" s="137"/>
      <c r="P35" s="137"/>
      <c r="Q35" s="137"/>
    </row>
    <row r="36" spans="1:17" ht="16.5" x14ac:dyDescent="0.25">
      <c r="A36" s="48"/>
      <c r="B36" s="36"/>
      <c r="C36" s="9"/>
      <c r="D36" s="101"/>
      <c r="E36" s="98"/>
      <c r="F36" s="106"/>
      <c r="G36" s="108"/>
      <c r="H36" s="108"/>
      <c r="I36" s="108"/>
      <c r="N36" s="137"/>
      <c r="O36" s="137"/>
      <c r="P36" s="137"/>
      <c r="Q36" s="137"/>
    </row>
    <row r="37" spans="1:17" x14ac:dyDescent="0.25">
      <c r="A37" s="48"/>
      <c r="B37" s="38"/>
      <c r="C37" s="30" t="s">
        <v>19</v>
      </c>
      <c r="D37" s="107">
        <v>560</v>
      </c>
      <c r="E37" s="62">
        <v>78</v>
      </c>
      <c r="F37" s="109">
        <f>SUM(F31:F35)</f>
        <v>704.25</v>
      </c>
      <c r="G37" s="109">
        <f t="shared" ref="G37:I37" si="3">SUM(G31:G35)</f>
        <v>27.270000000000003</v>
      </c>
      <c r="H37" s="109">
        <f t="shared" si="3"/>
        <v>19.189999999999998</v>
      </c>
      <c r="I37" s="109">
        <f t="shared" si="3"/>
        <v>106.91</v>
      </c>
    </row>
    <row r="38" spans="1:17" ht="15.75" thickBot="1" x14ac:dyDescent="0.3">
      <c r="A38" s="53"/>
      <c r="B38" s="40"/>
      <c r="C38" s="43"/>
      <c r="D38" s="45"/>
      <c r="E38" s="18"/>
      <c r="F38" s="45"/>
      <c r="G38" s="45"/>
      <c r="H38" s="45"/>
      <c r="I38" s="46"/>
    </row>
    <row r="40" spans="1:17" ht="16.5" x14ac:dyDescent="0.25">
      <c r="F40" s="136"/>
      <c r="G40" s="136"/>
      <c r="H40" s="136"/>
      <c r="I40" s="136"/>
    </row>
  </sheetData>
  <mergeCells count="1"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7"/>
  <sheetViews>
    <sheetView workbookViewId="0">
      <selection activeCell="I3" sqref="I3"/>
    </sheetView>
  </sheetViews>
  <sheetFormatPr defaultRowHeight="15" x14ac:dyDescent="0.25"/>
  <cols>
    <col min="1" max="1" width="20.42578125" customWidth="1"/>
    <col min="3" max="3" width="48.42578125" customWidth="1"/>
    <col min="4" max="4" width="10.28515625" customWidth="1"/>
    <col min="8" max="8" width="11.140625" customWidth="1"/>
    <col min="9" max="9" width="11.42578125" customWidth="1"/>
  </cols>
  <sheetData>
    <row r="2" spans="1:9" x14ac:dyDescent="0.25">
      <c r="A2" s="150" t="s">
        <v>18</v>
      </c>
      <c r="B2" s="151"/>
      <c r="C2" s="152"/>
      <c r="D2" s="64" t="s">
        <v>17</v>
      </c>
      <c r="E2" s="14" t="s">
        <v>38</v>
      </c>
      <c r="F2" s="64"/>
      <c r="G2" s="64"/>
      <c r="H2" s="64" t="s">
        <v>16</v>
      </c>
      <c r="I2" s="15">
        <v>44910</v>
      </c>
    </row>
    <row r="3" spans="1:9" ht="15.75" thickBot="1" x14ac:dyDescent="0.3">
      <c r="A3" s="64"/>
      <c r="B3" s="64"/>
      <c r="C3" s="64"/>
      <c r="D3" s="64"/>
      <c r="E3" s="64"/>
      <c r="F3" s="64"/>
      <c r="G3" s="64"/>
      <c r="H3" s="64"/>
      <c r="I3" s="64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51</v>
      </c>
      <c r="G4" s="22" t="s">
        <v>6</v>
      </c>
      <c r="H4" s="22" t="s">
        <v>5</v>
      </c>
      <c r="I4" s="22" t="s">
        <v>52</v>
      </c>
    </row>
    <row r="5" spans="1:9" ht="15.75" thickBot="1" x14ac:dyDescent="0.3">
      <c r="A5" s="41" t="s">
        <v>3</v>
      </c>
      <c r="B5" s="35"/>
      <c r="C5" s="42"/>
      <c r="D5" s="56"/>
      <c r="E5" s="17"/>
      <c r="F5" s="57"/>
      <c r="G5" s="57"/>
      <c r="H5" s="57"/>
      <c r="I5" s="57"/>
    </row>
    <row r="6" spans="1:9" x14ac:dyDescent="0.25">
      <c r="A6" s="50" t="s">
        <v>27</v>
      </c>
      <c r="B6" s="35">
        <v>309</v>
      </c>
      <c r="C6" s="63" t="s">
        <v>80</v>
      </c>
      <c r="D6" s="101" t="s">
        <v>21</v>
      </c>
      <c r="E6" s="148"/>
      <c r="F6" s="106">
        <v>266.7</v>
      </c>
      <c r="G6" s="106">
        <v>6.78</v>
      </c>
      <c r="H6" s="106">
        <v>7.07</v>
      </c>
      <c r="I6" s="106">
        <v>43.89</v>
      </c>
    </row>
    <row r="7" spans="1:9" ht="15.75" customHeight="1" x14ac:dyDescent="0.25">
      <c r="A7" s="48" t="s">
        <v>1</v>
      </c>
      <c r="B7" s="36">
        <v>382</v>
      </c>
      <c r="C7" s="9" t="s">
        <v>33</v>
      </c>
      <c r="D7" s="101">
        <v>200</v>
      </c>
      <c r="E7" s="148"/>
      <c r="F7" s="106">
        <v>78.7</v>
      </c>
      <c r="G7" s="106">
        <v>1.08</v>
      </c>
      <c r="H7" s="106">
        <v>3.54</v>
      </c>
      <c r="I7" s="106">
        <v>7.6</v>
      </c>
    </row>
    <row r="8" spans="1:9" ht="15.75" thickBot="1" x14ac:dyDescent="0.3">
      <c r="A8" s="55" t="s">
        <v>0</v>
      </c>
      <c r="B8" s="35"/>
      <c r="C8" s="9" t="s">
        <v>60</v>
      </c>
      <c r="D8" s="104">
        <v>50</v>
      </c>
      <c r="E8" s="148"/>
      <c r="F8" s="105">
        <v>210.81</v>
      </c>
      <c r="G8" s="105">
        <v>10.27</v>
      </c>
      <c r="H8" s="105">
        <v>11.94</v>
      </c>
      <c r="I8" s="105">
        <v>17.32</v>
      </c>
    </row>
    <row r="9" spans="1:9" x14ac:dyDescent="0.25">
      <c r="A9" s="48" t="s">
        <v>0</v>
      </c>
      <c r="B9" s="36"/>
      <c r="C9" s="9" t="s">
        <v>25</v>
      </c>
      <c r="D9" s="101">
        <v>65</v>
      </c>
      <c r="E9" s="148"/>
      <c r="F9" s="106">
        <v>170.13</v>
      </c>
      <c r="G9" s="106">
        <v>4.87</v>
      </c>
      <c r="H9" s="106">
        <v>1.88</v>
      </c>
      <c r="I9" s="106">
        <v>33.380000000000003</v>
      </c>
    </row>
    <row r="10" spans="1:9" x14ac:dyDescent="0.25">
      <c r="A10" s="48"/>
      <c r="B10" s="36"/>
      <c r="C10" s="9"/>
      <c r="D10" s="101"/>
      <c r="E10" s="98"/>
      <c r="F10" s="106"/>
      <c r="G10" s="106"/>
      <c r="H10" s="106"/>
      <c r="I10" s="106"/>
    </row>
    <row r="11" spans="1:9" ht="15.75" thickBot="1" x14ac:dyDescent="0.3">
      <c r="A11" s="54"/>
      <c r="B11" s="40"/>
      <c r="C11" s="43"/>
      <c r="D11" s="102">
        <v>500</v>
      </c>
      <c r="E11" s="32">
        <v>37.549999999999997</v>
      </c>
      <c r="F11" s="103">
        <f>SUM(F6:F10)</f>
        <v>726.34</v>
      </c>
      <c r="G11" s="103">
        <f t="shared" ref="G11:I11" si="0">SUM(G6:G10)</f>
        <v>23</v>
      </c>
      <c r="H11" s="103">
        <f t="shared" si="0"/>
        <v>24.429999999999996</v>
      </c>
      <c r="I11" s="103">
        <f t="shared" si="0"/>
        <v>102.19</v>
      </c>
    </row>
    <row r="12" spans="1:9" ht="15.75" thickBot="1" x14ac:dyDescent="0.3">
      <c r="A12" s="41" t="s">
        <v>15</v>
      </c>
      <c r="B12" s="35"/>
      <c r="C12" s="42"/>
      <c r="D12" s="56"/>
      <c r="E12" s="17"/>
      <c r="F12" s="60"/>
      <c r="G12" s="60"/>
      <c r="H12" s="60"/>
      <c r="I12" s="60"/>
    </row>
    <row r="13" spans="1:9" ht="15.75" customHeight="1" thickBot="1" x14ac:dyDescent="0.3">
      <c r="A13" s="51" t="s">
        <v>57</v>
      </c>
      <c r="B13" s="35"/>
      <c r="C13" s="9" t="s">
        <v>96</v>
      </c>
      <c r="D13" s="104">
        <v>60</v>
      </c>
      <c r="E13" s="148"/>
      <c r="F13" s="105">
        <v>160.1</v>
      </c>
      <c r="G13" s="105">
        <v>6.51</v>
      </c>
      <c r="H13" s="105">
        <v>7.03</v>
      </c>
      <c r="I13" s="105">
        <v>16.260000000000002</v>
      </c>
    </row>
    <row r="14" spans="1:9" ht="15.75" thickBot="1" x14ac:dyDescent="0.3">
      <c r="A14" s="51" t="s">
        <v>28</v>
      </c>
      <c r="B14" s="35">
        <v>82</v>
      </c>
      <c r="C14" s="9" t="s">
        <v>81</v>
      </c>
      <c r="D14" s="104">
        <v>250</v>
      </c>
      <c r="E14" s="148"/>
      <c r="F14" s="105">
        <v>103.75</v>
      </c>
      <c r="G14" s="105">
        <v>1.83</v>
      </c>
      <c r="H14" s="105">
        <v>4.92</v>
      </c>
      <c r="I14" s="105">
        <v>10.93</v>
      </c>
    </row>
    <row r="15" spans="1:9" x14ac:dyDescent="0.25">
      <c r="A15" s="52" t="s">
        <v>27</v>
      </c>
      <c r="B15" s="36">
        <v>284</v>
      </c>
      <c r="C15" s="9" t="s">
        <v>82</v>
      </c>
      <c r="D15" s="101">
        <v>180</v>
      </c>
      <c r="E15" s="148"/>
      <c r="F15" s="106">
        <v>387.85</v>
      </c>
      <c r="G15" s="106">
        <v>17.739999999999998</v>
      </c>
      <c r="H15" s="106">
        <v>24.03</v>
      </c>
      <c r="I15" s="123">
        <v>28.3</v>
      </c>
    </row>
    <row r="16" spans="1:9" x14ac:dyDescent="0.25">
      <c r="A16" s="50" t="s">
        <v>42</v>
      </c>
      <c r="B16" s="36">
        <v>349</v>
      </c>
      <c r="C16" s="9" t="s">
        <v>62</v>
      </c>
      <c r="D16" s="101">
        <v>200</v>
      </c>
      <c r="E16" s="148"/>
      <c r="F16" s="106">
        <v>132.80000000000001</v>
      </c>
      <c r="G16" s="106">
        <v>0.7</v>
      </c>
      <c r="H16" s="106">
        <v>0.1</v>
      </c>
      <c r="I16" s="106">
        <v>32</v>
      </c>
    </row>
    <row r="17" spans="1:11" x14ac:dyDescent="0.25">
      <c r="A17" s="48" t="s">
        <v>0</v>
      </c>
      <c r="B17" s="36"/>
      <c r="C17" s="9" t="s">
        <v>58</v>
      </c>
      <c r="D17" s="101" t="s">
        <v>83</v>
      </c>
      <c r="E17" s="148"/>
      <c r="F17" s="106">
        <v>135.91999999999999</v>
      </c>
      <c r="G17" s="106">
        <v>4.28</v>
      </c>
      <c r="H17" s="106">
        <v>0.7</v>
      </c>
      <c r="I17" s="106">
        <v>27.62</v>
      </c>
    </row>
    <row r="18" spans="1:11" x14ac:dyDescent="0.25">
      <c r="A18" s="48"/>
      <c r="B18" s="36"/>
      <c r="C18" s="42"/>
      <c r="D18" s="107">
        <v>755</v>
      </c>
      <c r="E18" s="145">
        <v>68.45</v>
      </c>
      <c r="F18" s="147">
        <f>SUM(F13:F17)</f>
        <v>920.42</v>
      </c>
      <c r="G18" s="147">
        <f t="shared" ref="G18:I18" si="1">SUM(G13:G17)</f>
        <v>31.06</v>
      </c>
      <c r="H18" s="147">
        <f t="shared" si="1"/>
        <v>36.780000000000008</v>
      </c>
      <c r="I18" s="147">
        <f t="shared" si="1"/>
        <v>115.11000000000001</v>
      </c>
    </row>
    <row r="19" spans="1:11" x14ac:dyDescent="0.25">
      <c r="A19" s="48"/>
      <c r="B19" s="38"/>
      <c r="C19" s="34" t="s">
        <v>23</v>
      </c>
      <c r="D19" s="33">
        <f>D11+D18</f>
        <v>1255</v>
      </c>
      <c r="E19" s="62">
        <f>SUM(E11+E18)</f>
        <v>106</v>
      </c>
      <c r="F19" s="109">
        <f>SUM(F11+F18)</f>
        <v>1646.76</v>
      </c>
      <c r="G19" s="109">
        <f t="shared" ref="G19:I19" si="2">SUM(G11+G18)</f>
        <v>54.06</v>
      </c>
      <c r="H19" s="109">
        <f t="shared" si="2"/>
        <v>61.210000000000008</v>
      </c>
      <c r="I19" s="109">
        <f t="shared" si="2"/>
        <v>217.3</v>
      </c>
    </row>
    <row r="20" spans="1:11" ht="15.75" thickBot="1" x14ac:dyDescent="0.3">
      <c r="A20" s="53"/>
      <c r="B20" s="39"/>
      <c r="C20" s="43"/>
      <c r="D20" s="120"/>
      <c r="E20" s="99"/>
      <c r="F20" s="32"/>
      <c r="G20" s="32"/>
      <c r="H20" s="32"/>
      <c r="I20" s="32"/>
      <c r="K20" t="s">
        <v>41</v>
      </c>
    </row>
    <row r="21" spans="1:11" ht="15.75" thickBot="1" x14ac:dyDescent="0.3">
      <c r="A21" s="49" t="s">
        <v>48</v>
      </c>
      <c r="B21" s="37"/>
      <c r="C21" s="42"/>
      <c r="D21" s="58"/>
      <c r="E21" s="16"/>
      <c r="F21" s="59"/>
      <c r="G21" s="61"/>
      <c r="H21" s="61"/>
      <c r="I21" s="61"/>
    </row>
    <row r="22" spans="1:11" ht="15.75" thickBot="1" x14ac:dyDescent="0.3">
      <c r="A22" s="51" t="s">
        <v>50</v>
      </c>
      <c r="B22" s="35"/>
      <c r="C22" s="9" t="s">
        <v>2</v>
      </c>
      <c r="D22" s="104">
        <v>100</v>
      </c>
      <c r="E22" s="148"/>
      <c r="F22" s="105">
        <v>47</v>
      </c>
      <c r="G22" s="105">
        <v>0.4</v>
      </c>
      <c r="H22" s="105">
        <v>0.4</v>
      </c>
      <c r="I22" s="105">
        <v>9.8000000000000007</v>
      </c>
    </row>
    <row r="23" spans="1:11" x14ac:dyDescent="0.25">
      <c r="A23" s="52" t="s">
        <v>27</v>
      </c>
      <c r="B23" s="36">
        <v>284</v>
      </c>
      <c r="C23" s="9" t="s">
        <v>61</v>
      </c>
      <c r="D23" s="101">
        <v>180</v>
      </c>
      <c r="E23" s="98"/>
      <c r="F23" s="106">
        <v>387.85</v>
      </c>
      <c r="G23" s="106">
        <v>17.739999999999998</v>
      </c>
      <c r="H23" s="106">
        <v>24.03</v>
      </c>
      <c r="I23" s="123">
        <v>28.3</v>
      </c>
    </row>
    <row r="24" spans="1:11" x14ac:dyDescent="0.25">
      <c r="A24" s="50" t="s">
        <v>42</v>
      </c>
      <c r="B24" s="36">
        <v>349</v>
      </c>
      <c r="C24" s="9" t="s">
        <v>62</v>
      </c>
      <c r="D24" s="101">
        <v>200</v>
      </c>
      <c r="E24" s="98"/>
      <c r="F24" s="106">
        <v>132.80000000000001</v>
      </c>
      <c r="G24" s="106">
        <v>0.7</v>
      </c>
      <c r="H24" s="106">
        <v>0.1</v>
      </c>
      <c r="I24" s="106">
        <v>32</v>
      </c>
    </row>
    <row r="25" spans="1:11" x14ac:dyDescent="0.25">
      <c r="A25" s="48" t="s">
        <v>0</v>
      </c>
      <c r="B25" s="36"/>
      <c r="C25" s="9" t="s">
        <v>43</v>
      </c>
      <c r="D25" s="101">
        <v>30</v>
      </c>
      <c r="E25" s="98"/>
      <c r="F25" s="108">
        <v>71</v>
      </c>
      <c r="G25" s="106">
        <v>2.2799999999999998</v>
      </c>
      <c r="H25" s="108">
        <v>0.24</v>
      </c>
      <c r="I25" s="108">
        <v>14.76</v>
      </c>
    </row>
    <row r="26" spans="1:11" x14ac:dyDescent="0.25">
      <c r="A26" s="48"/>
      <c r="B26" s="36"/>
      <c r="C26" s="9"/>
      <c r="D26" s="107"/>
      <c r="E26" s="98"/>
      <c r="F26" s="106"/>
      <c r="G26" s="108"/>
      <c r="H26" s="108"/>
      <c r="I26" s="108"/>
    </row>
    <row r="27" spans="1:11" x14ac:dyDescent="0.25">
      <c r="A27" s="48"/>
      <c r="B27" s="38"/>
      <c r="C27" s="29" t="s">
        <v>20</v>
      </c>
      <c r="D27" s="33">
        <v>510</v>
      </c>
      <c r="E27" s="62">
        <v>68.45</v>
      </c>
      <c r="F27" s="109">
        <f>SUM(F22:F25)</f>
        <v>638.65000000000009</v>
      </c>
      <c r="G27" s="109">
        <f t="shared" ref="G27:I27" si="3">SUM(G22:G25)</f>
        <v>21.119999999999997</v>
      </c>
      <c r="H27" s="109">
        <f t="shared" si="3"/>
        <v>24.77</v>
      </c>
      <c r="I27" s="109">
        <f t="shared" si="3"/>
        <v>84.86</v>
      </c>
    </row>
    <row r="28" spans="1:11" ht="15.75" thickBot="1" x14ac:dyDescent="0.3">
      <c r="A28" s="53"/>
      <c r="B28" s="40"/>
      <c r="C28" s="43"/>
      <c r="D28" s="45"/>
      <c r="E28" s="18"/>
      <c r="F28" s="18"/>
      <c r="G28" s="18"/>
      <c r="H28" s="18"/>
      <c r="I28" s="65"/>
    </row>
    <row r="29" spans="1:11" ht="15.75" thickBot="1" x14ac:dyDescent="0.3">
      <c r="A29" s="51" t="s">
        <v>11</v>
      </c>
      <c r="B29" s="22" t="s">
        <v>10</v>
      </c>
      <c r="C29" s="22" t="s">
        <v>9</v>
      </c>
      <c r="D29" s="22" t="s">
        <v>8</v>
      </c>
      <c r="E29" s="22" t="s">
        <v>7</v>
      </c>
      <c r="F29" s="22" t="s">
        <v>51</v>
      </c>
      <c r="G29" s="22" t="s">
        <v>6</v>
      </c>
      <c r="H29" s="22" t="s">
        <v>5</v>
      </c>
      <c r="I29" s="22" t="s">
        <v>52</v>
      </c>
    </row>
    <row r="30" spans="1:11" ht="15.75" thickBot="1" x14ac:dyDescent="0.3">
      <c r="A30" s="41" t="s">
        <v>49</v>
      </c>
      <c r="B30" s="37"/>
      <c r="C30" s="47"/>
      <c r="D30" s="56"/>
      <c r="E30" s="16"/>
      <c r="F30" s="59"/>
      <c r="G30" s="61"/>
      <c r="H30" s="61"/>
      <c r="I30" s="61"/>
    </row>
    <row r="31" spans="1:11" ht="15.75" thickBot="1" x14ac:dyDescent="0.3">
      <c r="A31" s="51" t="s">
        <v>50</v>
      </c>
      <c r="B31" s="35"/>
      <c r="C31" s="9" t="s">
        <v>97</v>
      </c>
      <c r="D31" s="104">
        <v>100</v>
      </c>
      <c r="E31" s="148"/>
      <c r="F31" s="105">
        <v>38</v>
      </c>
      <c r="G31" s="105">
        <v>0.8</v>
      </c>
      <c r="H31" s="105">
        <v>0.2</v>
      </c>
      <c r="I31" s="105">
        <v>7.5</v>
      </c>
    </row>
    <row r="32" spans="1:11" ht="15.75" customHeight="1" x14ac:dyDescent="0.25">
      <c r="A32" s="52" t="s">
        <v>27</v>
      </c>
      <c r="B32" s="36">
        <v>284</v>
      </c>
      <c r="C32" s="9" t="s">
        <v>63</v>
      </c>
      <c r="D32" s="101" t="s">
        <v>64</v>
      </c>
      <c r="E32" s="131"/>
      <c r="F32" s="106">
        <v>287.07</v>
      </c>
      <c r="G32" s="106">
        <v>10.53</v>
      </c>
      <c r="H32" s="106">
        <v>19.43</v>
      </c>
      <c r="I32" s="123">
        <v>22.33</v>
      </c>
    </row>
    <row r="33" spans="1:9" x14ac:dyDescent="0.25">
      <c r="A33" s="50" t="s">
        <v>42</v>
      </c>
      <c r="B33" s="36">
        <v>349</v>
      </c>
      <c r="C33" s="9" t="s">
        <v>62</v>
      </c>
      <c r="D33" s="101">
        <v>200</v>
      </c>
      <c r="E33" s="131"/>
      <c r="F33" s="106">
        <v>132.80000000000001</v>
      </c>
      <c r="G33" s="106">
        <v>0.7</v>
      </c>
      <c r="H33" s="106">
        <v>0.1</v>
      </c>
      <c r="I33" s="106">
        <v>32</v>
      </c>
    </row>
    <row r="34" spans="1:9" x14ac:dyDescent="0.25">
      <c r="A34" s="48" t="s">
        <v>0</v>
      </c>
      <c r="B34" s="36"/>
      <c r="C34" s="9" t="s">
        <v>58</v>
      </c>
      <c r="D34" s="101" t="s">
        <v>65</v>
      </c>
      <c r="E34" s="131"/>
      <c r="F34" s="108">
        <v>153.28</v>
      </c>
      <c r="G34" s="106">
        <v>5.01</v>
      </c>
      <c r="H34" s="108">
        <v>0.68</v>
      </c>
      <c r="I34" s="108">
        <v>31.6</v>
      </c>
    </row>
    <row r="35" spans="1:9" x14ac:dyDescent="0.25">
      <c r="A35" s="48"/>
      <c r="B35" s="36"/>
      <c r="C35" s="21"/>
      <c r="D35" s="107"/>
      <c r="E35" s="98"/>
      <c r="F35" s="106"/>
      <c r="G35" s="108"/>
      <c r="H35" s="108"/>
      <c r="I35" s="108"/>
    </row>
    <row r="36" spans="1:9" x14ac:dyDescent="0.25">
      <c r="A36" s="48"/>
      <c r="B36" s="38"/>
      <c r="C36" s="30" t="s">
        <v>19</v>
      </c>
      <c r="D36" s="107">
        <v>620</v>
      </c>
      <c r="E36" s="62">
        <v>78</v>
      </c>
      <c r="F36" s="109">
        <f>SUM(F31:F34)</f>
        <v>611.15</v>
      </c>
      <c r="G36" s="109">
        <f t="shared" ref="G36:I36" si="4">SUM(G31:G34)</f>
        <v>17.04</v>
      </c>
      <c r="H36" s="109">
        <f t="shared" si="4"/>
        <v>20.41</v>
      </c>
      <c r="I36" s="109">
        <f t="shared" si="4"/>
        <v>93.43</v>
      </c>
    </row>
    <row r="37" spans="1:9" ht="15.75" thickBot="1" x14ac:dyDescent="0.3">
      <c r="A37" s="53"/>
      <c r="B37" s="40"/>
      <c r="C37" s="43"/>
      <c r="D37" s="45"/>
      <c r="E37" s="18"/>
      <c r="F37" s="45"/>
      <c r="G37" s="45"/>
      <c r="H37" s="45"/>
      <c r="I37" s="4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workbookViewId="0">
      <selection activeCell="I3" sqref="I3"/>
    </sheetView>
  </sheetViews>
  <sheetFormatPr defaultRowHeight="15" x14ac:dyDescent="0.25"/>
  <cols>
    <col min="1" max="1" width="18" customWidth="1"/>
    <col min="3" max="3" width="50.85546875" customWidth="1"/>
    <col min="4" max="4" width="10.28515625" customWidth="1"/>
    <col min="8" max="8" width="11.140625" customWidth="1"/>
    <col min="9" max="9" width="11.85546875" customWidth="1"/>
  </cols>
  <sheetData>
    <row r="2" spans="1:9" x14ac:dyDescent="0.25">
      <c r="A2" s="150" t="s">
        <v>18</v>
      </c>
      <c r="B2" s="151"/>
      <c r="C2" s="152"/>
      <c r="D2" s="64" t="s">
        <v>17</v>
      </c>
      <c r="E2" s="14" t="s">
        <v>38</v>
      </c>
      <c r="F2" s="64"/>
      <c r="G2" s="64"/>
      <c r="H2" s="64" t="s">
        <v>16</v>
      </c>
      <c r="I2" s="15">
        <v>44911</v>
      </c>
    </row>
    <row r="3" spans="1:9" ht="15.75" thickBot="1" x14ac:dyDescent="0.3">
      <c r="A3" s="64"/>
      <c r="B3" s="64"/>
      <c r="C3" s="64"/>
      <c r="D3" s="64"/>
      <c r="E3" s="64"/>
      <c r="F3" s="64"/>
      <c r="G3" s="64"/>
      <c r="H3" s="64"/>
      <c r="I3" s="64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51</v>
      </c>
      <c r="G4" s="22" t="s">
        <v>6</v>
      </c>
      <c r="H4" s="22" t="s">
        <v>5</v>
      </c>
      <c r="I4" s="22" t="s">
        <v>4</v>
      </c>
    </row>
    <row r="5" spans="1:9" ht="15.75" thickBot="1" x14ac:dyDescent="0.3">
      <c r="A5" s="41" t="s">
        <v>3</v>
      </c>
      <c r="B5" s="35"/>
      <c r="C5" s="42"/>
      <c r="D5" s="56"/>
      <c r="E5" s="17"/>
      <c r="F5" s="57"/>
      <c r="G5" s="57"/>
      <c r="H5" s="57"/>
      <c r="I5" s="57"/>
    </row>
    <row r="6" spans="1:9" ht="16.5" customHeight="1" thickBot="1" x14ac:dyDescent="0.3">
      <c r="A6" s="67" t="s">
        <v>50</v>
      </c>
      <c r="B6" s="35"/>
      <c r="C6" s="9" t="s">
        <v>97</v>
      </c>
      <c r="D6" s="101">
        <v>100</v>
      </c>
      <c r="E6" s="98"/>
      <c r="F6" s="106">
        <v>38</v>
      </c>
      <c r="G6" s="106">
        <v>0.8</v>
      </c>
      <c r="H6" s="106">
        <v>0.2</v>
      </c>
      <c r="I6" s="123">
        <v>7.5</v>
      </c>
    </row>
    <row r="7" spans="1:9" ht="16.5" customHeight="1" thickBot="1" x14ac:dyDescent="0.3">
      <c r="A7" s="67"/>
      <c r="B7" s="35">
        <v>3</v>
      </c>
      <c r="C7" s="9" t="s">
        <v>55</v>
      </c>
      <c r="D7" s="101">
        <v>50</v>
      </c>
      <c r="E7" s="98"/>
      <c r="F7" s="106">
        <v>155</v>
      </c>
      <c r="G7" s="106">
        <v>6.27</v>
      </c>
      <c r="H7" s="106">
        <v>7.03</v>
      </c>
      <c r="I7" s="123">
        <v>14.83</v>
      </c>
    </row>
    <row r="8" spans="1:9" ht="15.75" thickBot="1" x14ac:dyDescent="0.3">
      <c r="A8" s="67" t="s">
        <v>27</v>
      </c>
      <c r="B8" s="130">
        <v>233</v>
      </c>
      <c r="C8" s="129" t="s">
        <v>84</v>
      </c>
      <c r="D8" s="130" t="s">
        <v>87</v>
      </c>
      <c r="E8" s="130"/>
      <c r="F8" s="130">
        <v>364.9</v>
      </c>
      <c r="G8" s="130">
        <v>14.29</v>
      </c>
      <c r="H8" s="130">
        <v>17.399999999999999</v>
      </c>
      <c r="I8" s="130">
        <v>27.82</v>
      </c>
    </row>
    <row r="9" spans="1:9" ht="16.5" customHeight="1" x14ac:dyDescent="0.25">
      <c r="A9" s="71" t="s">
        <v>1</v>
      </c>
      <c r="B9" s="72">
        <v>377</v>
      </c>
      <c r="C9" s="69" t="s">
        <v>37</v>
      </c>
      <c r="D9" s="100" t="s">
        <v>66</v>
      </c>
      <c r="E9" s="124"/>
      <c r="F9" s="110">
        <v>34.020000000000003</v>
      </c>
      <c r="G9" s="110">
        <v>0.13</v>
      </c>
      <c r="H9" s="110">
        <v>0.02</v>
      </c>
      <c r="I9" s="110">
        <v>8.1999999999999993</v>
      </c>
    </row>
    <row r="10" spans="1:9" x14ac:dyDescent="0.25">
      <c r="A10" s="71"/>
      <c r="B10" s="72"/>
      <c r="C10" s="69"/>
      <c r="D10" s="100"/>
      <c r="E10" s="124"/>
      <c r="F10" s="110"/>
      <c r="G10" s="110"/>
      <c r="H10" s="110"/>
      <c r="I10" s="110"/>
    </row>
    <row r="11" spans="1:9" ht="15.75" thickBot="1" x14ac:dyDescent="0.3">
      <c r="A11" s="73"/>
      <c r="B11" s="74"/>
      <c r="C11" s="75"/>
      <c r="D11" s="111">
        <v>500</v>
      </c>
      <c r="E11" s="85">
        <v>37.549999999999997</v>
      </c>
      <c r="F11" s="112">
        <f>SUM(F6:F10)</f>
        <v>591.91999999999996</v>
      </c>
      <c r="G11" s="112">
        <f t="shared" ref="G11:I11" si="0">SUM(G6:G10)</f>
        <v>21.49</v>
      </c>
      <c r="H11" s="112">
        <f t="shared" si="0"/>
        <v>24.65</v>
      </c>
      <c r="I11" s="112">
        <f t="shared" si="0"/>
        <v>58.349999999999994</v>
      </c>
    </row>
    <row r="12" spans="1:9" ht="15.75" thickBot="1" x14ac:dyDescent="0.3">
      <c r="A12" s="132" t="s">
        <v>15</v>
      </c>
      <c r="B12" s="68"/>
      <c r="C12" s="76"/>
      <c r="D12" s="19"/>
      <c r="E12" s="70"/>
      <c r="F12" s="31"/>
      <c r="G12" s="31"/>
      <c r="H12" s="31"/>
      <c r="I12" s="31"/>
    </row>
    <row r="13" spans="1:9" ht="15.75" thickBot="1" x14ac:dyDescent="0.3">
      <c r="A13" s="67" t="s">
        <v>57</v>
      </c>
      <c r="B13" s="68">
        <v>42</v>
      </c>
      <c r="C13" s="69" t="s">
        <v>88</v>
      </c>
      <c r="D13" s="113">
        <v>60</v>
      </c>
      <c r="E13" s="124"/>
      <c r="F13" s="114">
        <v>50</v>
      </c>
      <c r="G13" s="114">
        <v>0.56000000000000005</v>
      </c>
      <c r="H13" s="114">
        <v>2.13</v>
      </c>
      <c r="I13" s="114">
        <v>4.45</v>
      </c>
    </row>
    <row r="14" spans="1:9" ht="15.75" thickBot="1" x14ac:dyDescent="0.3">
      <c r="A14" s="77" t="s">
        <v>28</v>
      </c>
      <c r="B14" s="68">
        <v>119</v>
      </c>
      <c r="C14" s="69" t="s">
        <v>34</v>
      </c>
      <c r="D14" s="113" t="s">
        <v>14</v>
      </c>
      <c r="E14" s="124"/>
      <c r="F14" s="114">
        <v>296.52</v>
      </c>
      <c r="G14" s="114">
        <v>7.49</v>
      </c>
      <c r="H14" s="114">
        <v>18.579999999999998</v>
      </c>
      <c r="I14" s="114">
        <v>20.36</v>
      </c>
    </row>
    <row r="15" spans="1:9" x14ac:dyDescent="0.25">
      <c r="A15" s="78" t="s">
        <v>27</v>
      </c>
      <c r="B15" s="72">
        <v>290</v>
      </c>
      <c r="C15" s="69" t="s">
        <v>36</v>
      </c>
      <c r="D15" s="100" t="s">
        <v>29</v>
      </c>
      <c r="E15" s="124"/>
      <c r="F15" s="110">
        <v>166</v>
      </c>
      <c r="G15" s="110">
        <v>11.65</v>
      </c>
      <c r="H15" s="110">
        <v>11.66</v>
      </c>
      <c r="I15" s="126">
        <v>3.51</v>
      </c>
    </row>
    <row r="16" spans="1:9" x14ac:dyDescent="0.25">
      <c r="A16" s="79" t="s">
        <v>39</v>
      </c>
      <c r="B16" s="72">
        <v>203</v>
      </c>
      <c r="C16" s="69" t="s">
        <v>45</v>
      </c>
      <c r="D16" s="100" t="s">
        <v>26</v>
      </c>
      <c r="E16" s="124"/>
      <c r="F16" s="110">
        <v>189</v>
      </c>
      <c r="G16" s="110">
        <v>5.71</v>
      </c>
      <c r="H16" s="110">
        <v>4.2699999999999996</v>
      </c>
      <c r="I16" s="110">
        <v>31.95</v>
      </c>
    </row>
    <row r="17" spans="1:9" x14ac:dyDescent="0.25">
      <c r="A17" s="71" t="s">
        <v>42</v>
      </c>
      <c r="B17" s="72">
        <v>344</v>
      </c>
      <c r="C17" s="69" t="s">
        <v>13</v>
      </c>
      <c r="D17" s="100">
        <v>200</v>
      </c>
      <c r="E17" s="124"/>
      <c r="F17" s="110">
        <v>62.73</v>
      </c>
      <c r="G17" s="110">
        <v>0.16</v>
      </c>
      <c r="H17" s="110">
        <v>0.16</v>
      </c>
      <c r="I17" s="110">
        <v>14.9</v>
      </c>
    </row>
    <row r="18" spans="1:9" x14ac:dyDescent="0.25">
      <c r="A18" s="71" t="s">
        <v>0</v>
      </c>
      <c r="B18" s="72"/>
      <c r="C18" s="69" t="s">
        <v>56</v>
      </c>
      <c r="D18" s="100">
        <v>50</v>
      </c>
      <c r="E18" s="124"/>
      <c r="F18" s="110">
        <v>99</v>
      </c>
      <c r="G18" s="110">
        <v>2.92</v>
      </c>
      <c r="H18" s="110">
        <v>0.6</v>
      </c>
      <c r="I18" s="110">
        <v>19.8</v>
      </c>
    </row>
    <row r="19" spans="1:9" x14ac:dyDescent="0.25">
      <c r="A19" s="71"/>
      <c r="B19" s="72"/>
      <c r="C19" s="76"/>
      <c r="D19" s="115">
        <v>773</v>
      </c>
      <c r="E19" s="149">
        <v>68.45</v>
      </c>
      <c r="F19" s="146">
        <f>SUM(F13:F18)</f>
        <v>863.25</v>
      </c>
      <c r="G19" s="146">
        <f t="shared" ref="G19:I19" si="1">SUM(G13:G18)</f>
        <v>28.490000000000002</v>
      </c>
      <c r="H19" s="146">
        <f t="shared" si="1"/>
        <v>37.4</v>
      </c>
      <c r="I19" s="146">
        <f t="shared" si="1"/>
        <v>94.97</v>
      </c>
    </row>
    <row r="20" spans="1:9" x14ac:dyDescent="0.25">
      <c r="A20" s="71"/>
      <c r="B20" s="80"/>
      <c r="C20" s="81" t="s">
        <v>23</v>
      </c>
      <c r="D20" s="127">
        <f>D11+D19</f>
        <v>1273</v>
      </c>
      <c r="E20" s="82">
        <f>SUM(E11+E19)</f>
        <v>106</v>
      </c>
      <c r="F20" s="118">
        <f>SUM(F11+F19)</f>
        <v>1455.17</v>
      </c>
      <c r="G20" s="118">
        <f t="shared" ref="G20:I20" si="2">SUM(G11+G19)</f>
        <v>49.980000000000004</v>
      </c>
      <c r="H20" s="118">
        <f t="shared" si="2"/>
        <v>62.05</v>
      </c>
      <c r="I20" s="118">
        <f t="shared" si="2"/>
        <v>153.32</v>
      </c>
    </row>
    <row r="21" spans="1:9" ht="15.75" thickBot="1" x14ac:dyDescent="0.3">
      <c r="A21" s="83"/>
      <c r="B21" s="84"/>
      <c r="C21" s="75"/>
      <c r="D21" s="128"/>
      <c r="E21" s="125"/>
      <c r="F21" s="85"/>
      <c r="G21" s="85"/>
      <c r="H21" s="85"/>
      <c r="I21" s="85"/>
    </row>
    <row r="22" spans="1:9" ht="15.75" thickBot="1" x14ac:dyDescent="0.3">
      <c r="A22" s="49" t="s">
        <v>48</v>
      </c>
      <c r="B22" s="86"/>
      <c r="C22" s="76"/>
      <c r="D22" s="7"/>
      <c r="E22" s="87"/>
      <c r="F22" s="25"/>
      <c r="G22" s="26"/>
      <c r="H22" s="26"/>
      <c r="I22" s="26"/>
    </row>
    <row r="23" spans="1:9" ht="15" customHeight="1" x14ac:dyDescent="0.25">
      <c r="A23" s="52" t="s">
        <v>50</v>
      </c>
      <c r="B23" s="36"/>
      <c r="C23" s="9" t="s">
        <v>97</v>
      </c>
      <c r="D23" s="101">
        <v>100</v>
      </c>
      <c r="E23" s="98"/>
      <c r="F23" s="106">
        <v>38</v>
      </c>
      <c r="G23" s="106">
        <v>0.8</v>
      </c>
      <c r="H23" s="106">
        <v>0.2</v>
      </c>
      <c r="I23" s="123">
        <v>7.5</v>
      </c>
    </row>
    <row r="24" spans="1:9" x14ac:dyDescent="0.25">
      <c r="A24" s="129" t="s">
        <v>39</v>
      </c>
      <c r="B24" s="130">
        <v>233</v>
      </c>
      <c r="C24" s="129" t="s">
        <v>84</v>
      </c>
      <c r="D24" s="130" t="s">
        <v>85</v>
      </c>
      <c r="E24" s="130"/>
      <c r="F24" s="130">
        <v>419.82</v>
      </c>
      <c r="G24" s="130">
        <v>17.809999999999999</v>
      </c>
      <c r="H24" s="130">
        <v>19.28</v>
      </c>
      <c r="I24" s="130">
        <v>30.68</v>
      </c>
    </row>
    <row r="25" spans="1:9" x14ac:dyDescent="0.25">
      <c r="A25" s="50" t="s">
        <v>42</v>
      </c>
      <c r="B25" s="72">
        <v>377</v>
      </c>
      <c r="C25" s="9" t="s">
        <v>37</v>
      </c>
      <c r="D25" s="104" t="s">
        <v>66</v>
      </c>
      <c r="E25" s="98"/>
      <c r="F25" s="105">
        <v>34.020000000000003</v>
      </c>
      <c r="G25" s="105">
        <v>0.13</v>
      </c>
      <c r="H25" s="105">
        <v>0.02</v>
      </c>
      <c r="I25" s="105">
        <v>8.1999999999999993</v>
      </c>
    </row>
    <row r="26" spans="1:9" x14ac:dyDescent="0.25">
      <c r="A26" s="71" t="s">
        <v>0</v>
      </c>
      <c r="B26" s="72"/>
      <c r="C26" s="69" t="s">
        <v>43</v>
      </c>
      <c r="D26" s="100">
        <v>30</v>
      </c>
      <c r="E26" s="124"/>
      <c r="F26" s="117">
        <v>71</v>
      </c>
      <c r="G26" s="110">
        <v>2.2799999999999998</v>
      </c>
      <c r="H26" s="117">
        <v>0.24</v>
      </c>
      <c r="I26" s="117">
        <v>14.76</v>
      </c>
    </row>
    <row r="27" spans="1:9" x14ac:dyDescent="0.25">
      <c r="A27" s="71"/>
      <c r="B27" s="72"/>
      <c r="C27" s="69"/>
      <c r="D27" s="115"/>
      <c r="E27" s="124"/>
      <c r="F27" s="110"/>
      <c r="G27" s="117"/>
      <c r="H27" s="117"/>
      <c r="I27" s="117"/>
    </row>
    <row r="28" spans="1:9" x14ac:dyDescent="0.25">
      <c r="A28" s="71"/>
      <c r="B28" s="80"/>
      <c r="C28" s="88" t="s">
        <v>20</v>
      </c>
      <c r="D28" s="127">
        <v>500</v>
      </c>
      <c r="E28" s="82">
        <v>68.45</v>
      </c>
      <c r="F28" s="118">
        <f>SUM(F23:F26)</f>
        <v>562.83999999999992</v>
      </c>
      <c r="G28" s="118">
        <f>SUM(G23:G26)</f>
        <v>21.02</v>
      </c>
      <c r="H28" s="118">
        <f>SUM(H23:H26)</f>
        <v>19.739999999999998</v>
      </c>
      <c r="I28" s="118">
        <f>SUM(I23:I26)</f>
        <v>61.139999999999993</v>
      </c>
    </row>
    <row r="29" spans="1:9" ht="15.75" thickBot="1" x14ac:dyDescent="0.3">
      <c r="A29" s="83"/>
      <c r="B29" s="74"/>
      <c r="C29" s="75"/>
      <c r="D29" s="89"/>
      <c r="E29" s="90"/>
      <c r="F29" s="90"/>
      <c r="G29" s="90"/>
      <c r="H29" s="90"/>
      <c r="I29" s="91"/>
    </row>
    <row r="30" spans="1:9" ht="15.75" thickBot="1" x14ac:dyDescent="0.3">
      <c r="A30" s="77" t="s">
        <v>11</v>
      </c>
      <c r="B30" s="92" t="s">
        <v>10</v>
      </c>
      <c r="C30" s="92" t="s">
        <v>9</v>
      </c>
      <c r="D30" s="92" t="s">
        <v>8</v>
      </c>
      <c r="E30" s="92" t="s">
        <v>7</v>
      </c>
      <c r="F30" s="93" t="s">
        <v>51</v>
      </c>
      <c r="G30" s="93" t="s">
        <v>6</v>
      </c>
      <c r="H30" s="93" t="s">
        <v>5</v>
      </c>
      <c r="I30" s="94" t="s">
        <v>4</v>
      </c>
    </row>
    <row r="31" spans="1:9" ht="15.75" thickBot="1" x14ac:dyDescent="0.3">
      <c r="A31" s="132" t="s">
        <v>49</v>
      </c>
      <c r="B31" s="86"/>
      <c r="C31" s="95"/>
      <c r="D31" s="19"/>
      <c r="E31" s="87"/>
      <c r="F31" s="25"/>
      <c r="G31" s="26"/>
      <c r="H31" s="26"/>
      <c r="I31" s="26"/>
    </row>
    <row r="32" spans="1:9" ht="15.75" thickBot="1" x14ac:dyDescent="0.3">
      <c r="A32" s="51" t="s">
        <v>28</v>
      </c>
      <c r="B32" s="35">
        <v>119</v>
      </c>
      <c r="C32" s="9" t="s">
        <v>34</v>
      </c>
      <c r="D32" s="104" t="s">
        <v>35</v>
      </c>
      <c r="E32" s="98"/>
      <c r="F32" s="105">
        <v>394.25</v>
      </c>
      <c r="G32" s="105">
        <v>10.62</v>
      </c>
      <c r="H32" s="105">
        <v>7.83</v>
      </c>
      <c r="I32" s="105">
        <v>23.6</v>
      </c>
    </row>
    <row r="33" spans="1:9" ht="16.5" customHeight="1" x14ac:dyDescent="0.25">
      <c r="A33" s="52" t="s">
        <v>27</v>
      </c>
      <c r="B33" s="36">
        <v>222</v>
      </c>
      <c r="C33" s="129" t="s">
        <v>84</v>
      </c>
      <c r="D33" s="101" t="s">
        <v>86</v>
      </c>
      <c r="E33" s="98"/>
      <c r="F33" s="106">
        <v>343.8</v>
      </c>
      <c r="G33" s="106">
        <v>11.93</v>
      </c>
      <c r="H33" s="106">
        <v>16.239999999999998</v>
      </c>
      <c r="I33" s="123">
        <v>45.06</v>
      </c>
    </row>
    <row r="34" spans="1:9" x14ac:dyDescent="0.25">
      <c r="A34" s="50" t="s">
        <v>42</v>
      </c>
      <c r="B34" s="36">
        <v>377</v>
      </c>
      <c r="C34" s="9" t="s">
        <v>37</v>
      </c>
      <c r="D34" s="104" t="s">
        <v>66</v>
      </c>
      <c r="E34" s="98"/>
      <c r="F34" s="105">
        <v>34.020000000000003</v>
      </c>
      <c r="G34" s="105">
        <v>0.13</v>
      </c>
      <c r="H34" s="105">
        <v>0.02</v>
      </c>
      <c r="I34" s="105">
        <v>8.1999999999999993</v>
      </c>
    </row>
    <row r="35" spans="1:9" x14ac:dyDescent="0.25">
      <c r="A35" s="48" t="s">
        <v>0</v>
      </c>
      <c r="B35" s="36"/>
      <c r="C35" s="9" t="s">
        <v>56</v>
      </c>
      <c r="D35" s="101">
        <v>40</v>
      </c>
      <c r="E35" s="98"/>
      <c r="F35" s="108">
        <v>133.65</v>
      </c>
      <c r="G35" s="106">
        <v>4.46</v>
      </c>
      <c r="H35" s="108">
        <v>0.81</v>
      </c>
      <c r="I35" s="108">
        <v>26.73</v>
      </c>
    </row>
    <row r="36" spans="1:9" x14ac:dyDescent="0.25">
      <c r="A36" s="48"/>
      <c r="B36" s="36"/>
      <c r="C36" s="9"/>
      <c r="D36" s="101"/>
      <c r="E36" s="98"/>
      <c r="F36" s="108"/>
      <c r="G36" s="106"/>
      <c r="H36" s="108"/>
      <c r="I36" s="108"/>
    </row>
    <row r="37" spans="1:9" x14ac:dyDescent="0.25">
      <c r="A37" s="71"/>
      <c r="B37" s="80"/>
      <c r="C37" s="96" t="s">
        <v>19</v>
      </c>
      <c r="D37" s="115">
        <v>700</v>
      </c>
      <c r="E37" s="82">
        <v>78</v>
      </c>
      <c r="F37" s="118">
        <f>SUM(F32:F35)</f>
        <v>905.71999999999991</v>
      </c>
      <c r="G37" s="118">
        <f t="shared" ref="G37:I37" si="3">SUM(G32:G35)</f>
        <v>27.139999999999997</v>
      </c>
      <c r="H37" s="118">
        <f t="shared" si="3"/>
        <v>24.9</v>
      </c>
      <c r="I37" s="118">
        <f t="shared" si="3"/>
        <v>103.59</v>
      </c>
    </row>
    <row r="38" spans="1:9" ht="15.75" thickBot="1" x14ac:dyDescent="0.3">
      <c r="A38" s="83"/>
      <c r="B38" s="74"/>
      <c r="C38" s="75"/>
      <c r="D38" s="89"/>
      <c r="E38" s="90"/>
      <c r="F38" s="89"/>
      <c r="G38" s="89"/>
      <c r="H38" s="89"/>
      <c r="I38" s="97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tabSelected="1" workbookViewId="0">
      <selection activeCell="I3" sqref="I3"/>
    </sheetView>
  </sheetViews>
  <sheetFormatPr defaultRowHeight="15" x14ac:dyDescent="0.25"/>
  <cols>
    <col min="1" max="1" width="14.7109375" customWidth="1"/>
    <col min="2" max="2" width="9" customWidth="1"/>
    <col min="3" max="3" width="52.5703125" customWidth="1"/>
    <col min="4" max="4" width="10.5703125" customWidth="1"/>
    <col min="5" max="5" width="9.42578125" customWidth="1"/>
    <col min="7" max="7" width="8.7109375" customWidth="1"/>
    <col min="8" max="8" width="10.85546875" customWidth="1"/>
    <col min="9" max="9" width="12.140625" customWidth="1"/>
  </cols>
  <sheetData>
    <row r="2" spans="1:9" x14ac:dyDescent="0.25">
      <c r="A2" s="150" t="s">
        <v>18</v>
      </c>
      <c r="B2" s="151"/>
      <c r="C2" s="152"/>
      <c r="D2" s="64" t="s">
        <v>17</v>
      </c>
      <c r="E2" s="14" t="s">
        <v>38</v>
      </c>
      <c r="F2" s="64"/>
      <c r="G2" s="64"/>
      <c r="H2" s="64" t="s">
        <v>16</v>
      </c>
      <c r="I2" s="15">
        <v>44912</v>
      </c>
    </row>
    <row r="3" spans="1:9" ht="15.75" thickBot="1" x14ac:dyDescent="0.3"/>
    <row r="4" spans="1:9" ht="15.75" thickBot="1" x14ac:dyDescent="0.3">
      <c r="A4" s="51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66" t="s">
        <v>51</v>
      </c>
      <c r="G4" s="66" t="s">
        <v>6</v>
      </c>
      <c r="H4" s="66" t="s">
        <v>5</v>
      </c>
      <c r="I4" s="66" t="s">
        <v>52</v>
      </c>
    </row>
    <row r="5" spans="1:9" ht="15.75" thickBot="1" x14ac:dyDescent="0.3">
      <c r="A5" s="41" t="s">
        <v>49</v>
      </c>
      <c r="B5" s="37"/>
      <c r="C5" s="47"/>
      <c r="D5" s="56"/>
      <c r="E5" s="16"/>
      <c r="F5" s="59"/>
      <c r="G5" s="61"/>
      <c r="H5" s="61"/>
      <c r="I5" s="61"/>
    </row>
    <row r="6" spans="1:9" ht="16.5" customHeight="1" thickBot="1" x14ac:dyDescent="0.3">
      <c r="A6" s="52" t="s">
        <v>50</v>
      </c>
      <c r="B6" s="36"/>
      <c r="C6" s="9" t="s">
        <v>2</v>
      </c>
      <c r="D6" s="101">
        <v>100</v>
      </c>
      <c r="E6" s="98"/>
      <c r="F6" s="106">
        <v>47</v>
      </c>
      <c r="G6" s="106">
        <v>0.4</v>
      </c>
      <c r="H6" s="106">
        <v>0.4</v>
      </c>
      <c r="I6" s="123">
        <v>9.8000000000000007</v>
      </c>
    </row>
    <row r="7" spans="1:9" ht="16.5" customHeight="1" x14ac:dyDescent="0.25">
      <c r="A7" s="52" t="s">
        <v>27</v>
      </c>
      <c r="B7" s="36">
        <v>279</v>
      </c>
      <c r="C7" s="9" t="s">
        <v>90</v>
      </c>
      <c r="D7" s="101" t="s">
        <v>67</v>
      </c>
      <c r="E7" s="98"/>
      <c r="F7" s="106">
        <v>220.29</v>
      </c>
      <c r="G7" s="106">
        <v>13.71</v>
      </c>
      <c r="H7" s="106">
        <v>15.39</v>
      </c>
      <c r="I7" s="123">
        <v>9.94</v>
      </c>
    </row>
    <row r="8" spans="1:9" ht="16.5" customHeight="1" x14ac:dyDescent="0.25">
      <c r="A8" s="129" t="s">
        <v>39</v>
      </c>
      <c r="B8" s="130">
        <v>303</v>
      </c>
      <c r="C8" s="129" t="s">
        <v>91</v>
      </c>
      <c r="D8" s="130" t="s">
        <v>24</v>
      </c>
      <c r="E8" s="130"/>
      <c r="F8" s="130">
        <v>202.49</v>
      </c>
      <c r="G8" s="130">
        <v>4.82</v>
      </c>
      <c r="H8" s="130">
        <v>7.26</v>
      </c>
      <c r="I8" s="130">
        <v>29.48</v>
      </c>
    </row>
    <row r="9" spans="1:9" ht="16.5" customHeight="1" x14ac:dyDescent="0.25">
      <c r="A9" s="50" t="s">
        <v>42</v>
      </c>
      <c r="B9" s="36"/>
      <c r="C9" s="9" t="s">
        <v>68</v>
      </c>
      <c r="D9" s="104">
        <v>200</v>
      </c>
      <c r="E9" s="98"/>
      <c r="F9" s="105">
        <v>89</v>
      </c>
      <c r="G9" s="105">
        <v>0.2</v>
      </c>
      <c r="H9" s="105">
        <v>0.12</v>
      </c>
      <c r="I9" s="105">
        <v>21.45</v>
      </c>
    </row>
    <row r="10" spans="1:9" x14ac:dyDescent="0.25">
      <c r="A10" s="48" t="s">
        <v>0</v>
      </c>
      <c r="B10" s="36"/>
      <c r="C10" s="9" t="s">
        <v>58</v>
      </c>
      <c r="D10" s="101" t="s">
        <v>92</v>
      </c>
      <c r="E10" s="98"/>
      <c r="F10" s="108">
        <v>83.6</v>
      </c>
      <c r="G10" s="106">
        <v>2.64</v>
      </c>
      <c r="H10" s="108">
        <v>0.4</v>
      </c>
      <c r="I10" s="108">
        <v>17.46</v>
      </c>
    </row>
    <row r="11" spans="1:9" x14ac:dyDescent="0.25">
      <c r="A11" s="48"/>
      <c r="B11" s="36"/>
      <c r="C11" s="21"/>
      <c r="D11" s="107"/>
      <c r="E11" s="98"/>
      <c r="F11" s="106"/>
      <c r="G11" s="108"/>
      <c r="H11" s="108"/>
      <c r="I11" s="108"/>
    </row>
    <row r="12" spans="1:9" ht="16.5" customHeight="1" x14ac:dyDescent="0.25">
      <c r="A12" s="48"/>
      <c r="B12" s="38"/>
      <c r="C12" s="30" t="s">
        <v>19</v>
      </c>
      <c r="D12" s="107">
        <v>628</v>
      </c>
      <c r="E12" s="62">
        <v>78</v>
      </c>
      <c r="F12" s="109">
        <f>SUM(F7:F10)</f>
        <v>595.38</v>
      </c>
      <c r="G12" s="109">
        <f>SUM(G7:G10)</f>
        <v>21.37</v>
      </c>
      <c r="H12" s="109">
        <f>SUM(H7:H10)</f>
        <v>23.169999999999998</v>
      </c>
      <c r="I12" s="109">
        <f>SUM(I7:I10)</f>
        <v>78.330000000000013</v>
      </c>
    </row>
    <row r="13" spans="1:9" ht="15.75" thickBot="1" x14ac:dyDescent="0.3">
      <c r="A13" s="53"/>
      <c r="B13" s="40"/>
      <c r="C13" s="43"/>
      <c r="D13" s="45"/>
      <c r="E13" s="18"/>
      <c r="F13" s="45"/>
      <c r="G13" s="45"/>
      <c r="H13" s="45"/>
      <c r="I13" s="4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12.12</vt:lpstr>
      <vt:lpstr>13.12</vt:lpstr>
      <vt:lpstr>14.12</vt:lpstr>
      <vt:lpstr>15.12</vt:lpstr>
      <vt:lpstr>16.12</vt:lpstr>
      <vt:lpstr>17.12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RePack by Diakov</cp:lastModifiedBy>
  <dcterms:created xsi:type="dcterms:W3CDTF">2021-11-12T19:42:20Z</dcterms:created>
  <dcterms:modified xsi:type="dcterms:W3CDTF">2022-12-13T04:16:03Z</dcterms:modified>
</cp:coreProperties>
</file>